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ecia\LeFil Dropbox\LeFil team folder\GSFF\Content and research\Gender mainstreaming online workshop\New materials in progress\Tools for investors\FV Investors\"/>
    </mc:Choice>
  </mc:AlternateContent>
  <xr:revisionPtr revIDLastSave="0" documentId="8_{4AF8C4EB-65E1-4467-9421-4C67F275E795}" xr6:coauthVersionLast="47" xr6:coauthVersionMax="47" xr10:uidLastSave="{00000000-0000-0000-0000-000000000000}"/>
  <bookViews>
    <workbookView xWindow="-120" yWindow="-120" windowWidth="29040" windowHeight="17520" tabRatio="871" xr2:uid="{00000000-000D-0000-FFFF-FFFF00000000}"/>
  </bookViews>
  <sheets>
    <sheet name="Assessment tool" sheetId="1" r:id="rId1"/>
    <sheet name="Assessment answers" sheetId="11" state="hidden" r:id="rId2"/>
    <sheet name="Assessment results" sheetId="10" r:id="rId3"/>
    <sheet name="Gender initiative list" sheetId="17" state="hidden" r:id="rId4"/>
    <sheet name="Idea prioritization list" sheetId="15" state="hidden" r:id="rId5"/>
  </sheets>
  <externalReferences>
    <externalReference r:id="rId6"/>
  </externalReferences>
  <definedNames>
    <definedName name="TypeIntervention">[1]Lists!$B$57:$B$59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10" l="1"/>
  <c r="D17" i="10"/>
  <c r="E442" i="1"/>
  <c r="B55" i="11"/>
  <c r="C55" i="11"/>
  <c r="C54" i="11"/>
  <c r="B54" i="11"/>
  <c r="E432" i="1"/>
  <c r="D11" i="10"/>
  <c r="D8" i="10"/>
  <c r="E19" i="1"/>
  <c r="B7" i="11"/>
  <c r="D20" i="10"/>
  <c r="D19" i="10"/>
  <c r="D18" i="10"/>
  <c r="D16" i="10"/>
  <c r="D15" i="10"/>
  <c r="D12" i="10"/>
  <c r="D9" i="10"/>
  <c r="C39" i="11"/>
  <c r="C33" i="11"/>
  <c r="C29" i="11"/>
  <c r="E527" i="1"/>
  <c r="B65" i="11"/>
  <c r="E513" i="1"/>
  <c r="B63" i="11"/>
  <c r="E503" i="1"/>
  <c r="B62" i="11"/>
  <c r="E493" i="1"/>
  <c r="B61" i="11"/>
  <c r="E479" i="1"/>
  <c r="B59" i="11"/>
  <c r="E469" i="1"/>
  <c r="B58" i="11"/>
  <c r="E459" i="1"/>
  <c r="B57" i="11"/>
  <c r="E418" i="1"/>
  <c r="B52" i="11"/>
  <c r="E395" i="1"/>
  <c r="B50" i="11"/>
  <c r="E187" i="1"/>
  <c r="B25" i="11"/>
  <c r="E86" i="1"/>
  <c r="B14" i="11"/>
  <c r="E76" i="1"/>
  <c r="B13" i="11"/>
  <c r="E62" i="1"/>
  <c r="B11" i="11"/>
  <c r="E52" i="1"/>
  <c r="B10" i="11"/>
  <c r="E42" i="1"/>
  <c r="B9" i="11"/>
  <c r="C9" i="11"/>
  <c r="E32" i="1"/>
  <c r="B8" i="11"/>
  <c r="C8" i="11"/>
  <c r="E405" i="1"/>
  <c r="B51" i="11"/>
  <c r="C51" i="11"/>
  <c r="E382" i="1"/>
  <c r="B49" i="11"/>
  <c r="C49" i="11"/>
  <c r="E368" i="1"/>
  <c r="B47" i="11"/>
  <c r="C47" i="11"/>
  <c r="E307" i="1"/>
  <c r="B40" i="11"/>
  <c r="C40" i="11"/>
  <c r="E293" i="1"/>
  <c r="B38" i="11"/>
  <c r="E283" i="1"/>
  <c r="B37" i="11"/>
  <c r="E211" i="1"/>
  <c r="B28" i="11"/>
  <c r="C28" i="11"/>
  <c r="C6" i="11"/>
  <c r="D5" i="10"/>
  <c r="D6" i="10"/>
  <c r="D7" i="10"/>
  <c r="D10" i="10"/>
  <c r="D13" i="10"/>
  <c r="D14" i="10"/>
  <c r="C12" i="11"/>
  <c r="C15" i="11"/>
  <c r="C24" i="11"/>
  <c r="C27" i="11"/>
  <c r="C36" i="11"/>
  <c r="C43" i="11"/>
  <c r="E269" i="1"/>
  <c r="B35" i="11"/>
  <c r="E358" i="1"/>
  <c r="B46" i="11"/>
  <c r="C46" i="11"/>
  <c r="E344" i="1"/>
  <c r="B44" i="11"/>
  <c r="C44" i="11"/>
  <c r="E330" i="1"/>
  <c r="B42" i="11"/>
  <c r="E320" i="1"/>
  <c r="B41" i="11"/>
  <c r="E259" i="1"/>
  <c r="B34" i="11"/>
  <c r="E245" i="1"/>
  <c r="B32" i="11"/>
  <c r="C32" i="11"/>
  <c r="E235" i="1"/>
  <c r="B31" i="11"/>
  <c r="C31" i="11"/>
  <c r="E225" i="1"/>
  <c r="B30" i="11"/>
  <c r="C30" i="11"/>
  <c r="E197" i="1"/>
  <c r="B26" i="11"/>
  <c r="E170" i="1"/>
  <c r="B23" i="11"/>
  <c r="C23" i="11"/>
  <c r="E160" i="1"/>
  <c r="B22" i="11"/>
  <c r="C22" i="11"/>
  <c r="E150" i="1"/>
  <c r="B21" i="11"/>
  <c r="C21" i="11"/>
  <c r="E140" i="1"/>
  <c r="B20" i="11"/>
  <c r="E130" i="1"/>
  <c r="B19" i="11"/>
  <c r="C19" i="11"/>
  <c r="E120" i="1"/>
  <c r="B18" i="11"/>
  <c r="C18" i="11"/>
  <c r="E110" i="1"/>
  <c r="B17" i="11"/>
  <c r="E100" i="1"/>
  <c r="B16" i="11"/>
  <c r="C63" i="11"/>
  <c r="C25" i="11"/>
  <c r="C62" i="11"/>
  <c r="E8" i="10"/>
  <c r="C41" i="11"/>
  <c r="C34" i="11"/>
  <c r="C59" i="11"/>
  <c r="E12" i="10"/>
  <c r="C11" i="11"/>
  <c r="C58" i="11"/>
  <c r="C57" i="11"/>
  <c r="C10" i="11"/>
  <c r="E9" i="10"/>
  <c r="E18" i="10"/>
  <c r="C65" i="11"/>
  <c r="E20" i="10"/>
  <c r="C20" i="11"/>
  <c r="C16" i="11"/>
  <c r="C52" i="11"/>
  <c r="C38" i="11"/>
  <c r="E16" i="10"/>
  <c r="C14" i="11"/>
  <c r="E13" i="10"/>
  <c r="E6" i="10"/>
  <c r="E7" i="10"/>
  <c r="E11" i="10"/>
  <c r="C13" i="11"/>
  <c r="C37" i="11"/>
  <c r="C50" i="11"/>
  <c r="C35" i="11"/>
  <c r="C17" i="11"/>
  <c r="E5" i="10"/>
  <c r="C7" i="11"/>
  <c r="C42" i="11"/>
  <c r="E19" i="10"/>
  <c r="E15" i="10"/>
  <c r="C26" i="11"/>
  <c r="E14" i="10"/>
  <c r="E10" i="10"/>
  <c r="C61" i="11"/>
  <c r="E21" i="10"/>
</calcChain>
</file>

<file path=xl/sharedStrings.xml><?xml version="1.0" encoding="utf-8"?>
<sst xmlns="http://schemas.openxmlformats.org/spreadsheetml/2006/main" count="432" uniqueCount="271">
  <si>
    <t xml:space="preserve">We are mindful of biases and try to be fair in our recruiting process </t>
  </si>
  <si>
    <t>Salaries are negotiated on a case by case basis, regardless of gender</t>
  </si>
  <si>
    <t>No</t>
  </si>
  <si>
    <t>No, we do not have any policies on sexual harassment</t>
  </si>
  <si>
    <t>Section</t>
  </si>
  <si>
    <t>Result</t>
  </si>
  <si>
    <t>RANGES FOR AVERAGE</t>
  </si>
  <si>
    <t>Total</t>
  </si>
  <si>
    <t>We treat everyone the same way, without objective criteria or taking into account gender dynamics</t>
  </si>
  <si>
    <t>RESULTS TABLE</t>
  </si>
  <si>
    <t>Area</t>
  </si>
  <si>
    <t>Staff and leadership diversity</t>
  </si>
  <si>
    <t>STAFF AND LEADERSHIP DIVERSITY</t>
  </si>
  <si>
    <t>Section 1: Gender-balanced hiring</t>
  </si>
  <si>
    <t>Section 2: Gender-balanced promotion and retention</t>
  </si>
  <si>
    <t>delete</t>
  </si>
  <si>
    <t>remain split for the venture</t>
  </si>
  <si>
    <t xml:space="preserve">3.2 Does your organization provide transparency on salary levels and gender pay gap ratio? </t>
  </si>
  <si>
    <t>Sub-section</t>
  </si>
  <si>
    <t>NA</t>
  </si>
  <si>
    <t>45-55%</t>
  </si>
  <si>
    <t>ANSWERS</t>
  </si>
  <si>
    <t>Section 1</t>
  </si>
  <si>
    <t>Section 2</t>
  </si>
  <si>
    <t>Section 3</t>
  </si>
  <si>
    <t>Section 4</t>
  </si>
  <si>
    <t>Section 5</t>
  </si>
  <si>
    <t>Section 6</t>
  </si>
  <si>
    <t>Section 7</t>
  </si>
  <si>
    <t>Section 8</t>
  </si>
  <si>
    <t>Section 9</t>
  </si>
  <si>
    <t>Section 10</t>
  </si>
  <si>
    <t>We only offer unpaid maternity leave</t>
  </si>
  <si>
    <t>We provide paid parental leave that goes beyond what is mandated by the law (i.e. for a longer period and/or at a higher pay) but mostly for biological mothers</t>
  </si>
  <si>
    <t>We provide paid maternity/parental leave only to the extent that is mandated by the law</t>
  </si>
  <si>
    <t>We provide paid parental leave that goes beyond what is mandated by law (i.e. for a longer period and/or at a higher pay), with equal conditions for both biological and non-biological mothers and fathers, and we actively encourage fathers to take advantage of such policy to the same extent as mothers</t>
  </si>
  <si>
    <t>We have a policy against sexual harassment, but it doesn't include a specific process/channel to report cases</t>
  </si>
  <si>
    <t>We do not make any specific effort to ensure equal gender representation in our team, nor have objectives to do so</t>
  </si>
  <si>
    <t>0-15%</t>
  </si>
  <si>
    <t>15-30%</t>
  </si>
  <si>
    <t>30-45%</t>
  </si>
  <si>
    <t>55-70%</t>
  </si>
  <si>
    <t>70-85%</t>
  </si>
  <si>
    <t>85%-100%</t>
  </si>
  <si>
    <t>X</t>
  </si>
  <si>
    <t>Question points:</t>
  </si>
  <si>
    <t>1.1 What proportion (%) of your organization's employees are women?</t>
  </si>
  <si>
    <t xml:space="preserve">1.3 Does your organization actively try to recruit employees of the gender that is under-represented in your team? </t>
  </si>
  <si>
    <t xml:space="preserve">2.2 Does your organization actively try to promote employees of the gender that is under-represented in top management positions? </t>
  </si>
  <si>
    <t>Section 3: Gender-sensitive HR policies and practices</t>
  </si>
  <si>
    <t>-</t>
  </si>
  <si>
    <t>2.1 On average, do employees of all genders progress on their career at the same pace in your organization?</t>
  </si>
  <si>
    <t>We would like to improve equal gender representation in our team but we do not have specific initiatives to ensure that. Our recruiting materials are designed to communicate to candidates of all genders (e.g. text and visuals refer to both men and women)</t>
  </si>
  <si>
    <t>We do not measure the pace of career progression so it is hard to tell</t>
  </si>
  <si>
    <t>Employees of a certain gender tend to be promoted more slowly than their counterparts</t>
  </si>
  <si>
    <t>1.2 What proportion (%) of your organization's top management are women?</t>
  </si>
  <si>
    <t>We have a robust process to find candidates of the under-represented gender (e.g. hosting recruiting events targeting candidates of the under-represented gender, promoting positions through non-traditional channels, expanding our pool of candidates to non-traditional profiles), attract them (e.g. pitch adjusted to what candidates of the under-represented gender value) and support them in the recruiting process</t>
  </si>
  <si>
    <t>We actively search for candidates of the under-represented gender by promoting opportunities in a way that is appealing to them (e.g. by putting forward elements that candidates of the under-represented gender typically value, e.g. for women mentioning working environment, flexibility, benefits for working mothers, etc.)</t>
  </si>
  <si>
    <t xml:space="preserve">1.4 Does your organization actively try to recruit managers of the gender that is under-represented in top management? </t>
  </si>
  <si>
    <t>We do not make any specific effort to ensure equal gender representation in top management positions, nor have objectives to do so</t>
  </si>
  <si>
    <t>We actively search for candidates of the under-represented gender to fill top management by promoting opportunities in a way that is appealing to them (e.g. by putting forward elements that candidates of the under-represented gender typically value, e.g. for women mentioning working environment, flexibility, benefits for working mothers, etc.)</t>
  </si>
  <si>
    <t xml:space="preserve">1.5 Does your organization have processes in place to ensure that you give equal opportunities to candidates of all genders as a recruiter? </t>
  </si>
  <si>
    <t>We do not have processes in place to ensure equal opportunities in our recruiting process</t>
  </si>
  <si>
    <t>We have several initiatives to ensure that candidates are given equal opportunities in our recruiting process. We use blind CVs (i.e. removing name, photo) and our recruiters have gone through an unconscious bias training</t>
  </si>
  <si>
    <t>We have several initiatives to ensure that candidates are given equal opportunities in our recruiting process. We use blind CVs, our recruiters have gone through an unconscious bias training, and we have a process in which shortlisted candidates are discussed by a gender-diverse committee</t>
  </si>
  <si>
    <t>Employees of all genders progress similarly, until top management positions, where a employees of a certain gender often take the lead</t>
  </si>
  <si>
    <t>We would like to improve equal gender representation in top management positions but we do not have specific initiatives to ensure that</t>
  </si>
  <si>
    <t>We actively try to promote employees of the under-represented gender in top management positions (e.g. prioritize candidates of the under-represented gender)</t>
  </si>
  <si>
    <t>We have a robust process to encourage and facilitate the promotion of employees of the under-represented gender in top management positions (e.g. allow for flexibility, objective promotions policies)</t>
  </si>
  <si>
    <t>3.1 Does your organization provide the same salary for employees of all genders at the same level of responsibility?</t>
  </si>
  <si>
    <t>Most of our employees in the same position have the same salary regardless of gender</t>
  </si>
  <si>
    <t>We have a process in place to ensure that employees at the same level have the same salary, regardless of gender, but this is mostly valid for junior employees</t>
  </si>
  <si>
    <t>Yes, we have a process in place to ensure that employees at the same level have the same salary, regardless of gender, at every level of the organization</t>
  </si>
  <si>
    <t>We have no transparency on salary levels and gender pay gap ratio of employees</t>
  </si>
  <si>
    <t>We have some transparency on salary levels and gender pay gap ratio but not disaggregated by gender</t>
  </si>
  <si>
    <t>We have transparency on salary levels and gender pay gap ratio, with salaries disaggregated by gender</t>
  </si>
  <si>
    <t>3.3 Does your organization ensure clear and objective criteria for salary increases and promotions, taking into account differences between gender in approaching these discussions/ negotiations?</t>
  </si>
  <si>
    <t>We are aware of gender dynamics (e.g. that women tend to be less aggressive in their salary demands), but do not actively create awareness about these dynamics or counteract it with objective criteria for increases</t>
  </si>
  <si>
    <t>We are transparent about what level of salary can be expected for various levels of responsibility, and we encourage our high-performing employees to assert their demands more forcefully should they not already do so</t>
  </si>
  <si>
    <t>We are transparent about what level of salary can be expected for various levels of responsibility, and we offer salary increases based on objective, well defined criteria. Salary increases are discussed in a gender-diverse committee. If applicable, employees (especially women) are made aware of their tendency to be less vocal about their demands</t>
  </si>
  <si>
    <t>3.4 Does your organization deliver feedback in a gender-differentiated way based on gender-related specific needs and preferences?</t>
  </si>
  <si>
    <t>We give feedback in the same way to men and women, not taking into account gender-related specific needs and preferences</t>
  </si>
  <si>
    <t>We are aware that different gender-related needs and preferences exist (e.g. women tend to take negative feedback more personally than men), but we do not actively address this issue</t>
  </si>
  <si>
    <t>Some supervisors try to adapt their feedback approach based on the employees' gender (e.g. by being mindful of how some women tend to take negative feedback more personally)</t>
  </si>
  <si>
    <t>All our supervisors are trained to deliver feedback in a gender-differentiated way, depending on the employees' gender (e.g. using strength-focused feedback with more unsecure employees)</t>
  </si>
  <si>
    <t>3.5 Does your organization provide working conditions that take into account the specific needs of (expecting) parents and caregivers?</t>
  </si>
  <si>
    <t>(Expecting) parents and caregivers are treated like everyone else</t>
  </si>
  <si>
    <t>We try to be flexible about working hours and location to accommodate (expecting) parents and caregivers, but it is not systematic</t>
  </si>
  <si>
    <t>We systematically offer flexibility for (expecting) parents and caregivers. Employees can work part-time, work remotely, and follow flexible working hours</t>
  </si>
  <si>
    <t>We have robust initiatives to facilitate working conditions for (expecting) parents and caregivers in addition to part-time work, remote work, and flexible working hours. For example, we offer breastfeeding rooms, on-site day care, additional personal time off for caregiving responsibilities, etc.</t>
  </si>
  <si>
    <t>3.6 Does your organization have a paid parental leave policy?</t>
  </si>
  <si>
    <t>3.7 Does your organization have policies to prevent and address sexual harassment (e.g. where/ how to report, consequences, etc.)?</t>
  </si>
  <si>
    <t>We have a policy against sexual harassment that includes a specific process/channel to report cases, but the person designated to handle the cases has limited knowledge/time for that</t>
  </si>
  <si>
    <t>We have a policy against sexual harassment that includes a specific process/channel to report cases to a dedicated and knowledgeable person (e.g. ombudsman, mediator), who is available for employees who want to discuss any type of situation, maintaining confidentiality. The process to handle cases is also clearly defined</t>
  </si>
  <si>
    <t>3.8 Does your organization offer gender bias trainings to staff and leadership (i.e. for everyone to understand that they have a bias and how to address or mitigate it)?</t>
  </si>
  <si>
    <t>Yes, but it is optional or only offered occasionally</t>
  </si>
  <si>
    <t>Yes, we offer a mandatory training but only for some categories of employees (e.g. only for top management, or only for marketing staff, etc.)</t>
  </si>
  <si>
    <t>Yes, we offer a mandatory training for employees across all functions and seniority levels</t>
  </si>
  <si>
    <t>Section 4: Advisory Committee's diversity</t>
  </si>
  <si>
    <t>4.1 What proportion (%) of your organization's Limited Partners (LP) Advisory Committee's (or equivalent) members are women?</t>
  </si>
  <si>
    <t>4.2 Does your organization actively try to add members of the gender that is under-represented on the Advisory Committee (or equivalent)?</t>
  </si>
  <si>
    <t>We do not make any specific effort to ensure equal gender representation on our Advisory Committee, nor have objectives to do so</t>
  </si>
  <si>
    <t>We would like to improve equal gender representation on the Advisory Committee but we do not have specific initiatives to ensure that</t>
  </si>
  <si>
    <t>We actively try to Advisory Committee members of the under-represented gender (e.g. prioritize candidates of the under-represented gender)</t>
  </si>
  <si>
    <t>Section 5: Gender-related internal target setting and reporting</t>
  </si>
  <si>
    <t>5.1 Does your organization have internal DEI (diversity, equity and inclusion) targets, as well as processes in place to regularly track and report on those to staff, management and Advisory Committee (or equivalent)?</t>
  </si>
  <si>
    <t>No, we have not set internal DEI targets</t>
  </si>
  <si>
    <t>We have set high-level internal DEI targets (e.g. % of women among employees) but we do not track and report on them in a systematic way to staff, management and Advisory Committee</t>
  </si>
  <si>
    <t>We have set high-level internal DEI targets (e.g. % of women among employees) and systematically track and report on them to staff, management and Advisory Committee</t>
  </si>
  <si>
    <t>We have set detailed internal DEI targets (e.g. gender-disaggregated employee satisfaction) and systematically track and report on them to staff, management and Advisory Committee</t>
  </si>
  <si>
    <t xml:space="preserve">Section 6: Gender-inclusive investment thesis/positioning </t>
  </si>
  <si>
    <t>We sometimes invest in sectors that benefit women in particular, but we do not actively seek it  nor communicate about it explicitly</t>
  </si>
  <si>
    <t>We often invest in sectors that benefit women in particular, but we do not communicate about it explicitly</t>
  </si>
  <si>
    <t>We invest exclusively in sectors that benefit women in particular, and we communicate explicitly about it, through our investment thesis and other public/formal communications</t>
  </si>
  <si>
    <t>6.2 Does your organization's investment thesis include an explicit focus on promoting gender diversity in your investment portfolio (in terms of characteristics of investees, such as gender of leadership and staff)?</t>
  </si>
  <si>
    <t>We sometimes invest in ventures that promote gender equity among their end beneficiaries, but we do not actively seek it nor communicate about it explicitly</t>
  </si>
  <si>
    <t>We often invest in ventures that promote gender equity among their end beneficiaries, but we do not communicate about it explicitly</t>
  </si>
  <si>
    <t>We invest exclusively in ventures that promote gender equity among their end beneficiaries and we communicate explicitly about it, through our investment thesis and other public/formal communications</t>
  </si>
  <si>
    <t>Section 7: Gender-focused fundraising</t>
  </si>
  <si>
    <t>7.1 What percentage of your organization's LPs/debt investors have a focus on investing into financial organizations contributing to gender equity?</t>
  </si>
  <si>
    <t>0-25%</t>
  </si>
  <si>
    <t>25-50%</t>
  </si>
  <si>
    <t>50-75%</t>
  </si>
  <si>
    <t>75-100%</t>
  </si>
  <si>
    <t>7.2 Does your organization actively try to get funding from LPs/debt investors that have a focus on investing in organizations contributing to gender equity?</t>
  </si>
  <si>
    <t>We sometimes get funding from LPs/debt investors that have a focus on investing in organizations contributing to gender equity, but we do not actively seek this type of funding</t>
  </si>
  <si>
    <t>We often get funding from LPs/debt investors that have a focus on investing in organizations contributing to gender equity, and we actively seek this type of funding</t>
  </si>
  <si>
    <t>We mostly or exclusively get funding from LPs/debt investors that have a focus on investing in organizations contributing to gender equity and we prioritize it in our fundraising strategy</t>
  </si>
  <si>
    <t>8.1 Does your organization have targets related to gender diversity in your investment portfolio (in terms of characteristics of investees, such as gender of leadership and staff), and report on them to LPs (or equivalent)?</t>
  </si>
  <si>
    <t>No, we have not set targets related to gender diversity in our investment portfolio</t>
  </si>
  <si>
    <t>8.2 Does your organization have targets related to gender equity among the end beneficiaries of your investees, and report on them to your LPs (or equivalent)?</t>
  </si>
  <si>
    <t>No, we have not set targets related to gender equity for the end beneficiaries of our investees</t>
  </si>
  <si>
    <t>We have set high-level targets related to gender equity for the end beneficiaries of our investees (e.g. % of women among end beneficiaries) but we do not track and report on them in a systematic way</t>
  </si>
  <si>
    <t>We have set high-level targets related to gender equity for the end beneficiaries of our investees (e.g. % of women among end beneficiaries) and we systematically track and report on them</t>
  </si>
  <si>
    <t>We have set detailed targets related to gender equity for the end beneficiaries of our investees (e.g. number of women sales agents who reported having gained higher financial autonomy) and systematically track and report on them</t>
  </si>
  <si>
    <t>GENDER-INCLUSIVE INVESTMENT MANAGEMENT</t>
  </si>
  <si>
    <t>Section 9: Gender-inclusive pipeline identification</t>
  </si>
  <si>
    <t>9.1 If your organization invests in both men-led and women-led companies, does it have gender-differentiated communication materials for seeking new investment pipeline?</t>
  </si>
  <si>
    <t>No. In fact, most of our communication materials are targeted at either men-led or women-led ventures</t>
  </si>
  <si>
    <t>Most of our communication materials are crafted to appeal to both men-led and women-led ventures</t>
  </si>
  <si>
    <t>We adopt differentiated communication materials for investments specifically targeting men-led or women-led ventures</t>
  </si>
  <si>
    <t>We always consider differences in needs and characteristics of men-led and women-led ventures when creating communication materials. When applicable, we develop differentiated strategies to communicate to women-led/men-led ventures (e.g. adapting message, channels and visuals)</t>
  </si>
  <si>
    <t xml:space="preserve">9.3 Does your organization seek new investment pipeline in way that would drive a more gender-diverse and/or gender-focused investment portfolio? </t>
  </si>
  <si>
    <t>We do not make any specific effort to have a more gender-diverse and/or gender-focused investment portfolio, nor have objectives to do so</t>
  </si>
  <si>
    <t>We would like to have more gender-diverse and/or gender-focused investment portfolio, but we do not have specific initiatives to ensure that</t>
  </si>
  <si>
    <t>We actively try to seek new investment pipeline in a way that would drive a more gender-diverse and/or gender-focused investment portfolio (e.g. by using gender-related criteria in pipeline sourcing)</t>
  </si>
  <si>
    <t>Section 10: Gender-inclusive pipeline pre-selection</t>
  </si>
  <si>
    <t xml:space="preserve">10.1 When pre-selecting potential investees from your pipeline, does your organization have processes in place to ensure that you give equal opportunities to men-led and women-led ventures? </t>
  </si>
  <si>
    <t>No, we do not have specific processes in place to ensure equal opportunities in our pre-selection process</t>
  </si>
  <si>
    <t>We believe we are mindful of biases and we try to be fair in our pre-selection process, but we do not have specific processes in place</t>
  </si>
  <si>
    <t>We have a gender-balanced pre-selection committee to ensure that men-led and women-led ventures are given equal opportunities</t>
  </si>
  <si>
    <t>We have several initiatives to ensure that ventures are given equal opportunities in our pre-selection process: we use gender-blind documentation, we have a gender-balanced pre-selection committee, and all staff involved in pipeline pre-selection has undergone unconscious bias training</t>
  </si>
  <si>
    <t>Section 11: Gender-sensitive due diligence</t>
  </si>
  <si>
    <t>11.1 Does your organization have processes in place to ensure that you give equal opportunities to men-led and women-led companies in the due diligence process?</t>
  </si>
  <si>
    <t>No, we do not have specific processes in place to reduce the gender bias in the due diligence process</t>
  </si>
  <si>
    <t>We believe we are mindful of biases and we try to be fair in our due diligence process, but we do not have specific processes in place</t>
  </si>
  <si>
    <t>We train our due diligence staff on unconscious gender bias (e.g. how men and women tend to respond differently to questions and feedback)</t>
  </si>
  <si>
    <t>We train our due diligence staff on unconscious gender bias and we ensure that the due diligence questions are calibrated in the same way for both genders (e.g. by tracking the balance between "promotion" questions (focused on growth potential) and "prevention" questions (focused on risks))</t>
  </si>
  <si>
    <t xml:space="preserve">11.2 When conducting due diligence of pre-selected potential investees, does your organization look at gender-related information and data (e.g. gender representation in leadership/ staff/ end beneficiaries, adoption of gender-inclusive practices, etc.)? </t>
  </si>
  <si>
    <t>No, we do not use look at gender-related information and data when conducting due diligence</t>
  </si>
  <si>
    <t xml:space="preserve">We sometimes look at high-level gender-related information and data (e.g. % of women employees) when conducting due diligence, but not in a systematic way </t>
  </si>
  <si>
    <t>We systematically look at high-level gender-related information and data (e.g. % of women employees) when conducting due diligence</t>
  </si>
  <si>
    <t>We systematically look at detailed gender-related information and data (e.g. % of women employees in team and management, gender-inclusive impact with end beneficiaries) when conducting due diligence, and we integrate this information in all due diligence documents, templates and reports</t>
  </si>
  <si>
    <t>Section 12: Gender-sensitive investee selection</t>
  </si>
  <si>
    <t>12.1 Do the members of the Investment Committee take into account gender-related information and criteria to select investees?</t>
  </si>
  <si>
    <t>No, the members of the Investment Committee do not use any gender-related information and criteria to select investees</t>
  </si>
  <si>
    <t>The members of the Investment Committee sometimes take into account high-level gender-related information and criteria (e.g. % of women among employees) to select investees, but not in a systematic way</t>
  </si>
  <si>
    <t>The members of the Investment Committee systematically take into account high-level gender-related information and criteria (e.g. % of women among employees) to select investees</t>
  </si>
  <si>
    <t>The members of the Investment Committee systematically take into account detailed gender-related information and criteria (e.g. % of women employees in team and management, gender-inclusive impact with end users), and give high relevance to such information and criteria to select investees</t>
  </si>
  <si>
    <t>12.2 What proportion (%) of the members of the Investment Committee with decision-making power are women?</t>
  </si>
  <si>
    <t>12.3 Does your organization offer gender bias training to the members of the Investment Committee, to create awareness of how gender biases affect investment decisions and how to address/mitigate them?</t>
  </si>
  <si>
    <t>We sometimes discuss gender biases with the members of the Investment Committee, but it is not formalized as a systematic training</t>
  </si>
  <si>
    <t>We offer a formalized gender bias training to the members of the Investment Committee, but it is optional or occasional</t>
  </si>
  <si>
    <t xml:space="preserve">We offer a mandatory gender bias training to the members of the Investment Committee members and discuss regularly about gender bias in relation to investment decisions </t>
  </si>
  <si>
    <t xml:space="preserve"> GENDER MAINSTREAMING ASSESSMENT TOOL FOR INVESTORS</t>
  </si>
  <si>
    <t>GENDER-SENSITIVE PORTFOLIO MANAGEMENT</t>
  </si>
  <si>
    <t>No, we do not train our advisors in integrating a gender perspective when delivering their advisory</t>
  </si>
  <si>
    <t>We sometimes discuss how to integrate a gender perspective with our pool of advisors, but it is not formalized as a training</t>
  </si>
  <si>
    <t>We have formalized a training for our pool of advisors on how to integrate a gender perspective when delivering their advisory, but it is optional or occasional</t>
  </si>
  <si>
    <t>We offer a mandatory training for all our advisors on how to integrate a gender perspective when delivering their advisory</t>
  </si>
  <si>
    <t>No, we offer the same mentoring and networking opportunities to all investees, regardless of gender</t>
  </si>
  <si>
    <t>We sometimes take gender into account when offering mentoring and networking opportunities to our investees, but we do not have formalized services differentiated by gender</t>
  </si>
  <si>
    <t xml:space="preserve">We offer some gender-specific mentoring and networking opportunities (e.g. woman-to-woman mentoring) </t>
  </si>
  <si>
    <t>We systematically offer gender-specific mentoring and networking opportunities to our investees, and collect gender-disaggregated data on their mentoring and networking needs and preferences</t>
  </si>
  <si>
    <t>No, we do not offer TA on gender issues to our investees</t>
  </si>
  <si>
    <t>We offer TA on gender issues only to certain categories of investees (e.g. those who ask for it, or when we detect a specific issue)</t>
  </si>
  <si>
    <t>We offer TA on gender issues to all our investees, but it is optional or occasional</t>
  </si>
  <si>
    <t>We offer mandatory TA on gender issues to all our investees, and we systematically track their needs and progress related to gender inclusion</t>
  </si>
  <si>
    <t>No, we do not take gender into account when selecting and offering TA to our investees</t>
  </si>
  <si>
    <t>We have a gender-balanced team to select and offer TA to our investees, but we do not offer them training on gender issues</t>
  </si>
  <si>
    <t>We have a gender-balanced team to select and offer TA to our investees, who is trained on gender issues</t>
  </si>
  <si>
    <t>We have a gender-balanced team to select and offer TA to our investees, who is trained on gender issues, and our TA offerings systematically incorporate a gender perspective in terms of training materials and approach</t>
  </si>
  <si>
    <t>No, we do not use gender-related criteria when selecting our TA providers</t>
  </si>
  <si>
    <t>We try to have a gender-balanced team/pool of TA providers, but it is not a formal selection criteria</t>
  </si>
  <si>
    <t>We systematically use gender-related criteria to ensure that our team/pool of TA providers is gender-balanced</t>
  </si>
  <si>
    <t>We systematically use gender-related criteria to ensure that our team/pool of TA providers is gender-balanced, and we engage exclusively  TA providers who have knowledge or experience on gender issues and who incorporate a gender perspective in their TA delivery</t>
  </si>
  <si>
    <t>No, we do not set gender-related targets for our investees nor require them to report on gender metrics or gender-disaggregated data</t>
  </si>
  <si>
    <t>We require our investees to report on some high-level gender-related metrics (e.g. % of women among employees) but we do not set specific targets</t>
  </si>
  <si>
    <t>We require investees to report on some detailed gender-related metrics (e.g. gender-disaggregated employee satisfaction) but we do not set specific targets</t>
  </si>
  <si>
    <t>We set detailed venture-specific, gender-related targets for our investees, and require them to report on those and other key metrics in a gender-disaggregated way</t>
  </si>
  <si>
    <t>Section 11</t>
  </si>
  <si>
    <t>Section 12</t>
  </si>
  <si>
    <t>Section 13</t>
  </si>
  <si>
    <t>Section 14</t>
  </si>
  <si>
    <t>Section 15</t>
  </si>
  <si>
    <t>Gender-sensitive portfolio management</t>
  </si>
  <si>
    <t>High</t>
  </si>
  <si>
    <t>Medium</t>
  </si>
  <si>
    <t>Low</t>
  </si>
  <si>
    <t>We frequently measure and address the pace of career progression by gender and we know employees of all genders progress at the same pace in our organization</t>
  </si>
  <si>
    <t>We have transparency on salary levels and gender pay gap ratio, with salaries disaggregated by gender, and we discuss salary policies with our team to ensure that there is no discrimination based on gender (or perception thereof)</t>
  </si>
  <si>
    <t>We have a robust process to search and enrol Advisory Committee members of the under-represented gender (e.g. expanding our pool of candidates to non-traditional profiles, pitch adjusted to what candidates of the under-represented gender value)</t>
  </si>
  <si>
    <t>6.1 Does your organization's investment thesis include an explicit focus on sectors that benefit women in particular (e.g. healthcare and care services, education and consumer services)?</t>
  </si>
  <si>
    <t>We have a robust process to seek new investment pipeline in a way that would drive a more gender-diverse and/or gender-focused investment portfolio (e.g. by working with source partners that can refer gender-balanced pipeline, or by conducting research in platforms for women entrepreneurs)</t>
  </si>
  <si>
    <t>Gender-related internal target setting and reporting</t>
  </si>
  <si>
    <t>Gender-balanced promotion and retention</t>
  </si>
  <si>
    <t>Gender-sensitive investee selection</t>
  </si>
  <si>
    <t>Gender-focused fundraising</t>
  </si>
  <si>
    <t>Advisory Committee's diversity</t>
  </si>
  <si>
    <t>Gender-balanced hiring</t>
  </si>
  <si>
    <t>AREA OF INTERVENTION</t>
  </si>
  <si>
    <t>Gender-focused investment ​strategy</t>
  </si>
  <si>
    <t>TYPE OF INTERVENTION</t>
  </si>
  <si>
    <t>Yes</t>
  </si>
  <si>
    <t>Gender-sensitive HR policies and practicies</t>
  </si>
  <si>
    <t>6.3 Does your organization's investment thesis include an explicit focus on ventures that promote gender equity among their end beneficiries (e.g. offering products and services that drive gender equity or enhance the well-being of women/girls)?</t>
  </si>
  <si>
    <t>Gender-inclusive investment management</t>
  </si>
  <si>
    <t>We sometimes invest in ventures that have a high staff and leadership gender diversity (i.e. with a minimum of 30% of founders and/or senior managers of each gender), but we do not actively seek it nor communicate about it explicitly</t>
  </si>
  <si>
    <t>We often invest in ventures that have a high staff and leadership gender diversity (i.e. with a minimum of 30% of founders and/or senior managers of each gender), but we do not communicate about it explicitly</t>
  </si>
  <si>
    <t>We invest exclusively in ventures that have a high staff and leadership gender diversity (i.e. with a minimum of 30% of founders and/or senior managers of each gender) and we communicate explicitly about it, through our investment thesis and other public/formal communications</t>
  </si>
  <si>
    <t>We have set detailed targets related to gender diversity in our investment portfolio (e.g. % of ventures with at least 30% of founders and/or senior managers of each gender and % of ventures that promote gender-sensitive HR policies) and we systematically track and report on them</t>
  </si>
  <si>
    <t>Gender-focused investment strategy</t>
  </si>
  <si>
    <t>Section 8: Gender-related target setting and reporting for investment portfolio</t>
  </si>
  <si>
    <t>Gender-related target setting and reporting for investment portfolio</t>
  </si>
  <si>
    <t>Gender-sensitive provision of strategic advice/ direction</t>
  </si>
  <si>
    <t>Gender-sensitive provision of technical assistance (TA)</t>
  </si>
  <si>
    <t>Gender-related target setting and reporting from ventures</t>
  </si>
  <si>
    <t>Gender-inclusive pipeline identification</t>
  </si>
  <si>
    <t>Gender-inclusive pipeline pre-selection</t>
  </si>
  <si>
    <t>Gender-sensitive due diligence</t>
  </si>
  <si>
    <t>9.2 What is the percentage of women-led ventures (i.e. where women represent at least 50% of top leadership) in your organization's pipeline?</t>
  </si>
  <si>
    <t>12.4 What is the percentage of women-led ventures (i.e. where women represent at least 50% of top leadership) in your organization's investment portfolio?</t>
  </si>
  <si>
    <t>We have set high-level targets related to gender diversity in our investment portfolio (e.g. % of women-led ventures) but we do not track and report on them in a systematic way</t>
  </si>
  <si>
    <t>We have set high-level targets related to gender diversity in our investment portfolio (e.g. % of women-led ventures) and we systematically track and report on them</t>
  </si>
  <si>
    <t>GENDER-FOCUSED INVESTMENT STRATEGY</t>
  </si>
  <si>
    <t>Gender-inclusive investment thesis/ positioning</t>
  </si>
  <si>
    <r>
      <rPr>
        <b/>
        <sz val="12"/>
        <color rgb="FF17303A"/>
        <rFont val="Calibri"/>
        <family val="2"/>
        <scheme val="minor"/>
      </rPr>
      <t>Objective:</t>
    </r>
    <r>
      <rPr>
        <sz val="12"/>
        <color theme="1"/>
        <rFont val="Calibri"/>
        <family val="2"/>
        <scheme val="minor"/>
      </rPr>
      <t xml:space="preserve">
This assessment will help you understand the level of gender mainstreaming in your organization and it will allow you to discover areas to improve!
</t>
    </r>
    <r>
      <rPr>
        <b/>
        <sz val="12"/>
        <color rgb="FF17303A"/>
        <rFont val="Calibri"/>
        <family val="2"/>
        <scheme val="minor"/>
      </rPr>
      <t>Instructions:</t>
    </r>
    <r>
      <rPr>
        <sz val="12"/>
        <color theme="1"/>
        <rFont val="Calibri"/>
        <family val="2"/>
        <scheme val="minor"/>
      </rPr>
      <t xml:space="preserve">
1) There are </t>
    </r>
    <r>
      <rPr>
        <b/>
        <sz val="12"/>
        <color rgb="FFC00000"/>
        <rFont val="Calibri"/>
        <family val="2"/>
        <scheme val="minor"/>
      </rPr>
      <t>15 sections</t>
    </r>
    <r>
      <rPr>
        <sz val="12"/>
        <color rgb="FFC00000"/>
        <rFont val="Calibri"/>
        <family val="2"/>
        <scheme val="minor"/>
      </rPr>
      <t xml:space="preserve"> </t>
    </r>
    <r>
      <rPr>
        <sz val="12"/>
        <color theme="1"/>
        <rFont val="Calibri"/>
        <family val="2"/>
        <scheme val="minor"/>
      </rPr>
      <t xml:space="preserve">in this assessment, covering </t>
    </r>
    <r>
      <rPr>
        <b/>
        <sz val="12"/>
        <color rgb="FFC00000"/>
        <rFont val="Calibri"/>
        <family val="2"/>
        <scheme val="minor"/>
      </rPr>
      <t>4 main organizational areas</t>
    </r>
    <r>
      <rPr>
        <sz val="12"/>
        <color theme="1"/>
        <rFont val="Calibri"/>
        <family val="2"/>
        <scheme val="minor"/>
      </rPr>
      <t xml:space="preserve">: I) staff and leadership diversity, II) gender-focused investment strategy, III) gender-inclusive investment management, and IV) gender-sensitive portfolio management
2) For each question there are </t>
    </r>
    <r>
      <rPr>
        <b/>
        <sz val="12"/>
        <color rgb="FFC00000"/>
        <rFont val="Calibri"/>
        <family val="2"/>
        <scheme val="minor"/>
      </rPr>
      <t xml:space="preserve">5 or 8 possible answers </t>
    </r>
    <r>
      <rPr>
        <sz val="12"/>
        <color theme="1"/>
        <rFont val="Calibri"/>
        <family val="2"/>
        <scheme val="minor"/>
      </rPr>
      <t>to choose from. Choose the option that is closer to your organization's situation or, if you think that none of the options is applicable to your organization, choose "Not applicable"
3) To select an answer, enter an "</t>
    </r>
    <r>
      <rPr>
        <b/>
        <sz val="12"/>
        <color rgb="FFC00000"/>
        <rFont val="Calibri"/>
        <family val="2"/>
        <scheme val="minor"/>
      </rPr>
      <t>X</t>
    </r>
    <r>
      <rPr>
        <sz val="12"/>
        <color theme="1"/>
        <rFont val="Calibri"/>
        <family val="2"/>
        <scheme val="minor"/>
      </rPr>
      <t xml:space="preserve">" either manually or using the drop-down menu:                 Please, select only one answer                
4) Once you have answered all the questions, move to the "M2 - Assessment results" page to see the current level of gender mainstreaming of your organization and discover areas that may need improvement
</t>
    </r>
    <r>
      <rPr>
        <b/>
        <sz val="12"/>
        <color rgb="FF17303A"/>
        <rFont val="Calibri"/>
        <family val="2"/>
        <scheme val="minor"/>
      </rPr>
      <t>Note:</t>
    </r>
    <r>
      <rPr>
        <sz val="12"/>
        <color theme="1"/>
        <rFont val="Calibri"/>
        <family val="2"/>
        <scheme val="minor"/>
      </rPr>
      <t xml:space="preserve">
The word "women" is used to designate persons who identify as women, and the word "men" to designate persons who identify as men.</t>
    </r>
  </si>
  <si>
    <r>
      <rPr>
        <b/>
        <sz val="12"/>
        <color rgb="FF0E303B"/>
        <rFont val="Calibri"/>
        <family val="2"/>
        <scheme val="minor"/>
      </rPr>
      <t>Instructions to read your results:</t>
    </r>
    <r>
      <rPr>
        <sz val="12"/>
        <color theme="1"/>
        <rFont val="Calibri"/>
        <family val="2"/>
        <scheme val="minor"/>
      </rPr>
      <t xml:space="preserve">
1) You have one result per section and one total result, that is the average of your scores in every section. The scale goes from 1 (low) to 4 (high)
2) Now that you have your results, move to the "M2 - Idea prioritization" page to see all potential gender mainstreaming initiatives to be implemented in your organization and prioritize them
3) You can also move to the "M2 - Library of resources" page for more ideas on how to improve gender mainstreaming in your organization.</t>
    </r>
  </si>
  <si>
    <t xml:space="preserve">Gender-focused deal structuring </t>
  </si>
  <si>
    <t>Section 13: Gender-focused deal structuring</t>
  </si>
  <si>
    <t>13.1 When structuring investment deals, does your organization include positive incentives/rewards (e.g. more favorable investment terms) linked to achieving gender-related targets?</t>
  </si>
  <si>
    <t>No, we do not include any positive incentives/rewards linked to gender-related targets</t>
  </si>
  <si>
    <t xml:space="preserve">We do not include positive incentives/rewards linked to gender-related targets when structuring investment deals, but do encourage our investees to achieve key gender milestones </t>
  </si>
  <si>
    <t>We sometimes include positive incentives/rewards linked to gender-related targets in the terms of some investment deals, but not in a systematic way</t>
  </si>
  <si>
    <t xml:space="preserve">We systematically include positive incentives/rewards  linked to gender-related targets for all our investees </t>
  </si>
  <si>
    <t>13.2 When structuring investment deals, does your organization include gender-related requirements and clauses (e.g. safeguarding clauses prohibiting any form of gender-based violence, requiring compliance with maternity and paternity laws), including penalties in case of non-compliance/violations?</t>
  </si>
  <si>
    <t>No, we do not include any gender-related requirements and clauses</t>
  </si>
  <si>
    <t xml:space="preserve">We do not include any gender-related requirements and clauses when structuring investment deals, but we would normally intervene in case of gender-related harmful incidents or practices (e.g. allegations of gender-based discrimination or violence within the company, exploitation affecting women and girls) </t>
  </si>
  <si>
    <t>We sometimes include gender-related requirements with penalties when structuring some deals, but not in a systematic way</t>
  </si>
  <si>
    <t>We systematically include gender-related requirements and clauses in all investment deals, including penalties on investment terms in case of non-compliance/violations</t>
  </si>
  <si>
    <t>Section 14: Gender-sensitive provision of strategic advice/ direction</t>
  </si>
  <si>
    <t>14.1 If your organization provides strategic advisory to your investees (either directly or through external advisors), what is the percentage of women among your pool of advisors?</t>
  </si>
  <si>
    <t>14.2 If your organization provides strategic advisory to your investees (either directly or through external advisors), does it  train/ sensitize your pool of advisors on how to integrate a gender perspective when delivering their advisory (e.g. how to take into account gender-specific differences in assimilating content and responding to feedback)?</t>
  </si>
  <si>
    <t>14.3 Does your organization offer differentiated mentoring and networking opportunities to your investees depending on the gender of the investees' leadership, based on gender-related specific needs and preferences?</t>
  </si>
  <si>
    <t>Section 15: Gender-sensitive provision of technical assistance (TA)</t>
  </si>
  <si>
    <t>15.1 Does your organization offer TA on gender issues to your investees (e.g. gender bias training, support to help them improve gender inclusion in their organization and work)?</t>
  </si>
  <si>
    <t>15.2 If your organization provides TA to your investees on any topic (either directly or through external TA providers), does it ensure it is selected and offered in a gender-sensitive way (e.g. by having a gender-balanced team to select the type of TA offered, training TA providers on gender topics, etc.)?</t>
  </si>
  <si>
    <t>15.3 If your organization provides TA to your investees on any topic (either directly or through external TA providers), does it use gender-related criteria when selecting TA providers?</t>
  </si>
  <si>
    <t>Section 16: Gender-related target setting and reporting from ventures</t>
  </si>
  <si>
    <t>16.1 Does your organization set gender-related targets for your investees, and require them to report on those and other key metrics in a gender-disaggregated way?</t>
  </si>
  <si>
    <t>Section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</si>
</sst>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2"/>
      <color theme="1"/>
      <name val="Calibri"/>
      <family val="2"/>
      <scheme val="minor"/>
    </font>
    <font>
      <sz val="14"/>
      <name val="Calibri"/>
      <family val="2"/>
      <scheme val="minor"/>
    </font>
    <font>
      <sz val="12"/>
      <color rgb="FF000000"/>
      <name val="Calibri"/>
      <family val="2"/>
      <scheme val="minor"/>
    </font>
    <font>
      <b/>
      <sz val="12"/>
      <color theme="1"/>
      <name val="Calibri (Body)"/>
    </font>
    <font>
      <sz val="12"/>
      <name val="Calibri"/>
      <family val="2"/>
      <scheme val="minor"/>
    </font>
    <font>
      <b/>
      <sz val="18"/>
      <color theme="1"/>
      <name val="Calibri"/>
      <family val="2"/>
      <scheme val="minor"/>
    </font>
    <font>
      <sz val="14"/>
      <color theme="1"/>
      <name val="Calibri"/>
      <family val="2"/>
      <scheme val="minor"/>
    </font>
    <font>
      <b/>
      <sz val="14"/>
      <color rgb="FFFF0000"/>
      <name val="Calibri"/>
      <family val="2"/>
      <scheme val="minor"/>
    </font>
    <font>
      <u/>
      <sz val="12"/>
      <color theme="10"/>
      <name val="Calibri"/>
      <family val="2"/>
      <scheme val="minor"/>
    </font>
    <font>
      <u/>
      <sz val="12"/>
      <color theme="11"/>
      <name val="Calibri"/>
      <family val="2"/>
      <scheme val="minor"/>
    </font>
    <font>
      <b/>
      <u/>
      <sz val="12"/>
      <color theme="1"/>
      <name val="Calibri"/>
      <family val="2"/>
      <scheme val="minor"/>
    </font>
    <font>
      <sz val="14"/>
      <color rgb="FF000000"/>
      <name val="Calibri"/>
      <family val="2"/>
      <scheme val="minor"/>
    </font>
    <font>
      <b/>
      <sz val="20"/>
      <color theme="0"/>
      <name val="Calibri"/>
      <family val="2"/>
      <scheme val="minor"/>
    </font>
    <font>
      <sz val="12"/>
      <color rgb="FF17303A"/>
      <name val="Calibri"/>
      <family val="2"/>
      <scheme val="minor"/>
    </font>
    <font>
      <b/>
      <sz val="12"/>
      <color theme="0"/>
      <name val="Calibri"/>
      <family val="2"/>
      <scheme val="minor"/>
    </font>
    <font>
      <b/>
      <sz val="12"/>
      <color theme="1"/>
      <name val="Calibri"/>
      <family val="2"/>
      <scheme val="minor"/>
    </font>
    <font>
      <b/>
      <sz val="11"/>
      <color theme="1"/>
      <name val="Calibri"/>
      <family val="2"/>
      <scheme val="minor"/>
    </font>
    <font>
      <b/>
      <sz val="12"/>
      <color rgb="FF0E303B"/>
      <name val="Calibri"/>
      <family val="2"/>
      <scheme val="minor"/>
    </font>
    <font>
      <b/>
      <sz val="12"/>
      <color rgb="FF17303A"/>
      <name val="Calibri"/>
      <family val="2"/>
      <scheme val="minor"/>
    </font>
    <font>
      <b/>
      <sz val="12"/>
      <color rgb="FFC00000"/>
      <name val="Calibri"/>
      <family val="2"/>
      <scheme val="minor"/>
    </font>
    <font>
      <sz val="12"/>
      <color rgb="FFC00000"/>
      <name val="Calibri"/>
      <family val="2"/>
      <scheme val="minor"/>
    </font>
  </fonts>
  <fills count="9">
    <fill>
      <patternFill patternType="none"/>
    </fill>
    <fill>
      <patternFill patternType="gray125"/>
    </fill>
    <fill>
      <patternFill patternType="solid">
        <fgColor rgb="FF17303A"/>
        <bgColor indexed="64"/>
      </patternFill>
    </fill>
    <fill>
      <patternFill patternType="solid">
        <fgColor rgb="FF656C77"/>
        <bgColor indexed="64"/>
      </patternFill>
    </fill>
    <fill>
      <patternFill patternType="solid">
        <fgColor rgb="FFFCDE99"/>
        <bgColor indexed="64"/>
      </patternFill>
    </fill>
    <fill>
      <patternFill patternType="solid">
        <fgColor rgb="FFC1E9E0"/>
        <bgColor indexed="64"/>
      </patternFill>
    </fill>
    <fill>
      <patternFill patternType="solid">
        <fgColor rgb="FFA3BABF"/>
        <bgColor indexed="64"/>
      </patternFill>
    </fill>
    <fill>
      <patternFill patternType="solid">
        <fgColor rgb="FFA3BABF"/>
        <bgColor rgb="FF000000"/>
      </patternFill>
    </fill>
    <fill>
      <patternFill patternType="solid">
        <fgColor rgb="FFDAA2B0"/>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hair">
        <color theme="1"/>
      </top>
      <bottom style="thin">
        <color auto="1"/>
      </bottom>
      <diagonal/>
    </border>
    <border>
      <left/>
      <right style="thin">
        <color auto="1"/>
      </right>
      <top/>
      <bottom/>
      <diagonal/>
    </border>
  </borders>
  <cellStyleXfs count="2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09">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5" fillId="0" borderId="0" xfId="0" applyFont="1" applyAlignment="1">
      <alignment vertical="center"/>
    </xf>
    <xf numFmtId="0" fontId="0" fillId="0" borderId="0" xfId="0" applyAlignment="1">
      <alignment vertical="center"/>
    </xf>
    <xf numFmtId="0" fontId="10" fillId="0" borderId="0" xfId="0" applyFont="1"/>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wrapText="1"/>
    </xf>
    <xf numFmtId="0" fontId="0" fillId="4" borderId="7" xfId="0" applyFill="1" applyBorder="1" applyAlignment="1">
      <alignment horizontal="center" vertical="center"/>
    </xf>
    <xf numFmtId="0" fontId="0" fillId="4" borderId="10" xfId="0" applyFill="1" applyBorder="1" applyAlignment="1">
      <alignment horizontal="center" vertical="center"/>
    </xf>
    <xf numFmtId="0" fontId="0" fillId="4" borderId="4" xfId="0" applyFill="1" applyBorder="1" applyAlignment="1">
      <alignment horizontal="center" vertical="center"/>
    </xf>
    <xf numFmtId="0" fontId="13" fillId="5" borderId="7" xfId="0" applyFont="1" applyFill="1" applyBorder="1" applyAlignment="1">
      <alignment horizontal="center" vertical="center"/>
    </xf>
    <xf numFmtId="0" fontId="0" fillId="6" borderId="10" xfId="0" applyFill="1" applyBorder="1" applyAlignment="1">
      <alignment horizontal="center" vertical="center"/>
    </xf>
    <xf numFmtId="0" fontId="0" fillId="6" borderId="4" xfId="0" applyFill="1" applyBorder="1" applyAlignment="1">
      <alignment horizontal="center" vertical="center"/>
    </xf>
    <xf numFmtId="0" fontId="13" fillId="6" borderId="7" xfId="0" applyFont="1" applyFill="1" applyBorder="1" applyAlignment="1">
      <alignment horizontal="center" vertical="center"/>
    </xf>
    <xf numFmtId="0" fontId="0" fillId="8" borderId="10" xfId="0" applyFill="1" applyBorder="1" applyAlignment="1">
      <alignment horizontal="center" vertical="center"/>
    </xf>
    <xf numFmtId="0" fontId="0" fillId="8" borderId="4" xfId="0" applyFill="1" applyBorder="1" applyAlignment="1">
      <alignment horizontal="center" vertical="center"/>
    </xf>
    <xf numFmtId="0" fontId="13" fillId="8" borderId="7" xfId="0" applyFont="1" applyFill="1" applyBorder="1" applyAlignment="1">
      <alignment horizontal="center" vertical="center"/>
    </xf>
    <xf numFmtId="0" fontId="16" fillId="0" borderId="0" xfId="0" applyFont="1"/>
    <xf numFmtId="0" fontId="0" fillId="4" borderId="1" xfId="0" applyFill="1" applyBorder="1" applyAlignment="1">
      <alignment horizontal="left" vertical="center"/>
    </xf>
    <xf numFmtId="164" fontId="15" fillId="0" borderId="1" xfId="0" applyNumberFormat="1" applyFont="1" applyBorder="1" applyAlignment="1">
      <alignment horizontal="center" vertical="center"/>
    </xf>
    <xf numFmtId="0" fontId="0" fillId="5" borderId="1" xfId="0" applyFill="1" applyBorder="1" applyAlignment="1">
      <alignment horizontal="left" vertical="center"/>
    </xf>
    <xf numFmtId="0" fontId="0" fillId="6" borderId="1" xfId="0" applyFill="1" applyBorder="1" applyAlignment="1">
      <alignment horizontal="left" vertical="center"/>
    </xf>
    <xf numFmtId="0" fontId="0" fillId="8" borderId="12" xfId="0" applyFill="1" applyBorder="1" applyAlignment="1">
      <alignment horizontal="left" vertical="center"/>
    </xf>
    <xf numFmtId="0" fontId="15" fillId="0" borderId="1" xfId="0" applyFont="1" applyBorder="1" applyAlignment="1">
      <alignment horizontal="center" vertical="center"/>
    </xf>
    <xf numFmtId="0" fontId="14" fillId="3" borderId="1" xfId="0" applyFont="1" applyFill="1" applyBorder="1" applyAlignment="1">
      <alignment horizontal="center" vertical="center"/>
    </xf>
    <xf numFmtId="0" fontId="6" fillId="8" borderId="8" xfId="0" applyFont="1" applyFill="1" applyBorder="1" applyAlignment="1">
      <alignment horizontal="left" vertical="center" wrapText="1"/>
    </xf>
    <xf numFmtId="0" fontId="6" fillId="8" borderId="9" xfId="0" applyFont="1" applyFill="1" applyBorder="1" applyAlignment="1">
      <alignment horizontal="left" vertical="center" wrapText="1"/>
    </xf>
    <xf numFmtId="0" fontId="5" fillId="8" borderId="0" xfId="0" applyFont="1" applyFill="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0" fillId="8" borderId="11" xfId="0" applyFill="1" applyBorder="1" applyAlignment="1">
      <alignment horizontal="left" vertical="center"/>
    </xf>
    <xf numFmtId="0" fontId="0" fillId="8" borderId="2" xfId="0" applyFill="1" applyBorder="1" applyAlignment="1">
      <alignment horizontal="left" vertical="center"/>
    </xf>
    <xf numFmtId="0" fontId="0" fillId="8" borderId="3" xfId="0" applyFill="1" applyBorder="1" applyAlignment="1">
      <alignment horizontal="left" vertical="center"/>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0" fontId="0" fillId="6" borderId="11" xfId="0" applyFill="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5" fillId="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0" fillId="5" borderId="10" xfId="0" applyFill="1" applyBorder="1" applyAlignment="1">
      <alignment horizontal="center" vertical="center"/>
    </xf>
    <xf numFmtId="0" fontId="0" fillId="5" borderId="4" xfId="0" applyFill="1" applyBorder="1" applyAlignment="1">
      <alignment horizontal="center" vertical="center"/>
    </xf>
    <xf numFmtId="0" fontId="5" fillId="4" borderId="10" xfId="0" applyFont="1" applyFill="1" applyBorder="1" applyAlignment="1">
      <alignment horizontal="center" vertical="center"/>
    </xf>
    <xf numFmtId="0" fontId="5" fillId="4" borderId="0" xfId="0" applyFont="1" applyFill="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0" xfId="0" applyFont="1" applyFill="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0" fillId="0" borderId="0" xfId="0" applyAlignment="1">
      <alignment horizontal="left" vertical="center" wrapText="1"/>
    </xf>
    <xf numFmtId="0" fontId="0" fillId="5" borderId="11" xfId="0"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0" fillId="4" borderId="11" xfId="0" applyFill="1" applyBorder="1" applyAlignment="1">
      <alignment horizontal="lef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8" borderId="11" xfId="0" applyFill="1" applyBorder="1" applyAlignment="1">
      <alignment horizontal="center" vertical="center" wrapText="1"/>
    </xf>
    <xf numFmtId="0" fontId="0" fillId="8" borderId="3"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4" xfId="0" applyFill="1" applyBorder="1" applyAlignment="1">
      <alignment horizontal="center" vertical="center" wrapText="1"/>
    </xf>
    <xf numFmtId="0" fontId="0" fillId="8" borderId="6" xfId="0" applyFill="1" applyBorder="1" applyAlignment="1">
      <alignment horizontal="center" vertical="center" wrapText="1"/>
    </xf>
    <xf numFmtId="0" fontId="12" fillId="2" borderId="5" xfId="0" applyFont="1" applyFill="1" applyBorder="1" applyAlignment="1">
      <alignment horizontal="center" vertical="center"/>
    </xf>
    <xf numFmtId="0" fontId="0" fillId="5" borderId="1" xfId="0" applyFill="1" applyBorder="1" applyAlignment="1">
      <alignment horizontal="center" vertical="center" wrapText="1"/>
    </xf>
    <xf numFmtId="0" fontId="14" fillId="3" borderId="1" xfId="0" applyFont="1" applyFill="1" applyBorder="1" applyAlignment="1">
      <alignment horizontal="center" vertical="center"/>
    </xf>
    <xf numFmtId="0" fontId="0" fillId="4" borderId="1"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3"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cellXfs>
  <cellStyles count="24">
    <cellStyle name="Followed Hyperlink" xfId="2" builtinId="9" hidden="1"/>
    <cellStyle name="Followed Hyperlink" xfId="4"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Hyperlink" xfId="1" builtinId="8" hidden="1"/>
    <cellStyle name="Hyperlink" xfId="3" builtinId="8" hidden="1"/>
    <cellStyle name="Hyperlink" xfId="5" builtinId="8" hidden="1"/>
    <cellStyle name="Normal" xfId="0" builtinId="0"/>
  </cellStyles>
  <dxfs count="3">
    <dxf>
      <font>
        <color theme="5" tint="-0.24994659260841701"/>
      </font>
      <fill>
        <patternFill>
          <bgColor theme="5" tint="0.39994506668294322"/>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17303A"/>
      <color rgb="FFDAA2B0"/>
      <color rgb="FFA3BABF"/>
      <color rgb="FFC1E9E0"/>
      <color rgb="FFFCDE99"/>
      <color rgb="FFD7A3A3"/>
      <color rgb="FFA1ADB5"/>
      <color rgb="FFCFE7E1"/>
      <color rgb="FFFEDFA9"/>
      <color rgb="FF656C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2017555</xdr:colOff>
      <xdr:row>1</xdr:row>
      <xdr:rowOff>1437107</xdr:rowOff>
    </xdr:from>
    <xdr:to>
      <xdr:col>6</xdr:col>
      <xdr:colOff>2212158</xdr:colOff>
      <xdr:row>1</xdr:row>
      <xdr:rowOff>1632377</xdr:rowOff>
    </xdr:to>
    <xdr:pic>
      <xdr:nvPicPr>
        <xdr:cNvPr id="3" name="Picture 2">
          <a:extLst>
            <a:ext uri="{FF2B5EF4-FFF2-40B4-BE49-F238E27FC236}">
              <a16:creationId xmlns:a16="http://schemas.microsoft.com/office/drawing/2014/main" id="{409F80AB-AFFC-0E49-8443-9DD9546970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569"/>
        <a:stretch/>
      </xdr:blipFill>
      <xdr:spPr>
        <a:xfrm>
          <a:off x="5609841" y="1777286"/>
          <a:ext cx="194603" cy="195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aarenillas/Downloads/Initiative-template-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M527"/>
  <sheetViews>
    <sheetView showGridLines="0" tabSelected="1" zoomScale="70" zoomScaleNormal="70" workbookViewId="0">
      <pane ySplit="1" topLeftCell="A2" activePane="bottomLeft" state="frozen"/>
      <selection pane="bottomLeft" activeCell="B1" sqref="B1:K1"/>
    </sheetView>
  </sheetViews>
  <sheetFormatPr defaultColWidth="0" defaultRowHeight="15.75"/>
  <cols>
    <col min="1" max="1" width="3" style="1" customWidth="1"/>
    <col min="2" max="3" width="3.625" style="1" customWidth="1"/>
    <col min="4" max="4" width="2.125" style="1" customWidth="1"/>
    <col min="5" max="5" width="28" style="1" customWidth="1"/>
    <col min="6" max="6" width="6.125" style="1" customWidth="1"/>
    <col min="7" max="7" width="33.125" style="1" customWidth="1"/>
    <col min="8" max="8" width="34.625" style="1" customWidth="1"/>
    <col min="9" max="9" width="31.125" style="1" customWidth="1"/>
    <col min="10" max="10" width="29.625" style="1" customWidth="1"/>
    <col min="11" max="11" width="31.125" style="1" customWidth="1"/>
    <col min="12" max="12" width="4.625" customWidth="1"/>
    <col min="13" max="16384" width="10.625" style="1" hidden="1"/>
  </cols>
  <sheetData>
    <row r="1" spans="2:13" ht="26.25">
      <c r="B1" s="58" t="s">
        <v>174</v>
      </c>
      <c r="C1" s="59"/>
      <c r="D1" s="59"/>
      <c r="E1" s="59"/>
      <c r="F1" s="59"/>
      <c r="G1" s="59"/>
      <c r="H1" s="59"/>
      <c r="I1" s="59"/>
      <c r="J1" s="59"/>
      <c r="K1" s="60"/>
    </row>
    <row r="2" spans="2:13" ht="190.5" customHeight="1">
      <c r="B2" s="90" t="s">
        <v>246</v>
      </c>
      <c r="C2" s="91"/>
      <c r="D2" s="91"/>
      <c r="E2" s="91"/>
      <c r="F2" s="91"/>
      <c r="G2" s="91"/>
      <c r="H2" s="91"/>
      <c r="I2" s="91"/>
      <c r="J2" s="91"/>
      <c r="K2" s="92"/>
    </row>
    <row r="4" spans="2:13">
      <c r="B4" s="87" t="s">
        <v>12</v>
      </c>
      <c r="C4" s="88"/>
      <c r="D4" s="88"/>
      <c r="E4" s="89"/>
      <c r="F4" s="8"/>
    </row>
    <row r="5" spans="2:13" ht="16.350000000000001" customHeight="1">
      <c r="B5" s="63" t="s">
        <v>13</v>
      </c>
      <c r="C5" s="64"/>
      <c r="D5" s="64"/>
      <c r="E5" s="64"/>
      <c r="F5" s="65"/>
      <c r="G5" s="65"/>
      <c r="H5" s="65"/>
      <c r="I5" s="65"/>
      <c r="J5" s="65"/>
      <c r="K5" s="66"/>
    </row>
    <row r="6" spans="2:13" ht="16.350000000000001" customHeight="1">
      <c r="B6" s="67"/>
      <c r="C6" s="68"/>
      <c r="D6" s="68"/>
      <c r="E6" s="68"/>
      <c r="F6" s="68"/>
      <c r="G6" s="68"/>
      <c r="H6" s="68"/>
      <c r="I6" s="68"/>
      <c r="J6" s="68"/>
      <c r="K6" s="69"/>
    </row>
    <row r="7" spans="2:13">
      <c r="C7" s="3"/>
      <c r="D7" s="3"/>
      <c r="E7" s="3"/>
      <c r="F7" s="3"/>
      <c r="G7" s="3"/>
      <c r="H7" s="3"/>
      <c r="I7" s="3"/>
      <c r="J7" s="3"/>
      <c r="K7" s="3"/>
    </row>
    <row r="8" spans="2:13" ht="35.1" customHeight="1">
      <c r="B8" s="20"/>
      <c r="C8" s="81" t="s">
        <v>46</v>
      </c>
      <c r="D8" s="81"/>
      <c r="E8" s="81"/>
      <c r="F8" s="81"/>
      <c r="G8" s="81"/>
      <c r="H8" s="81"/>
      <c r="I8" s="81"/>
      <c r="J8" s="81"/>
      <c r="K8" s="82"/>
      <c r="M8" t="s">
        <v>15</v>
      </c>
    </row>
    <row r="9" spans="2:13">
      <c r="C9" s="3"/>
      <c r="D9" s="3"/>
      <c r="E9" s="3"/>
      <c r="F9" s="3"/>
      <c r="G9" s="3"/>
      <c r="H9" s="3"/>
      <c r="I9" s="3"/>
      <c r="J9" s="3"/>
      <c r="K9" s="3"/>
      <c r="M9" t="s">
        <v>16</v>
      </c>
    </row>
    <row r="10" spans="2:13">
      <c r="C10" s="4"/>
      <c r="E10" s="13" t="s">
        <v>38</v>
      </c>
      <c r="F10" s="3"/>
      <c r="G10" s="3"/>
      <c r="H10" s="3"/>
      <c r="I10" s="3"/>
      <c r="J10" s="3"/>
      <c r="K10" s="3"/>
      <c r="M10"/>
    </row>
    <row r="11" spans="2:13">
      <c r="C11" s="4"/>
      <c r="D11" s="3"/>
      <c r="E11" s="13" t="s">
        <v>39</v>
      </c>
      <c r="F11" s="3"/>
      <c r="G11" s="3"/>
      <c r="H11" s="3"/>
      <c r="I11" s="3"/>
      <c r="J11" s="3"/>
      <c r="K11" s="3"/>
      <c r="M11"/>
    </row>
    <row r="12" spans="2:13">
      <c r="C12" s="4"/>
      <c r="D12" s="3"/>
      <c r="E12" s="13" t="s">
        <v>40</v>
      </c>
      <c r="F12" s="3"/>
      <c r="G12" s="3"/>
      <c r="H12" s="3"/>
      <c r="I12" s="3"/>
      <c r="J12" s="3"/>
      <c r="K12" s="3"/>
      <c r="M12"/>
    </row>
    <row r="13" spans="2:13">
      <c r="C13" s="4"/>
      <c r="D13" s="3"/>
      <c r="E13" s="13" t="s">
        <v>20</v>
      </c>
      <c r="F13" s="3"/>
      <c r="G13" s="3"/>
      <c r="H13" s="3"/>
      <c r="I13" s="3"/>
      <c r="J13" s="3"/>
      <c r="K13" s="3"/>
      <c r="M13"/>
    </row>
    <row r="14" spans="2:13">
      <c r="C14" s="4"/>
      <c r="D14" s="3"/>
      <c r="E14" s="13" t="s">
        <v>41</v>
      </c>
      <c r="F14" s="3"/>
      <c r="G14" s="3"/>
      <c r="H14" s="3"/>
      <c r="I14" s="3"/>
      <c r="J14" s="3"/>
      <c r="K14" s="3"/>
      <c r="M14"/>
    </row>
    <row r="15" spans="2:13">
      <c r="C15" s="4"/>
      <c r="D15" s="3"/>
      <c r="E15" s="13" t="s">
        <v>42</v>
      </c>
      <c r="F15" s="3"/>
      <c r="G15" s="3"/>
      <c r="H15" s="3"/>
      <c r="I15" s="3"/>
      <c r="J15" s="3"/>
      <c r="K15" s="3"/>
      <c r="M15"/>
    </row>
    <row r="16" spans="2:13">
      <c r="C16" s="4"/>
      <c r="D16" s="3"/>
      <c r="E16" s="13" t="s">
        <v>43</v>
      </c>
      <c r="F16" s="3"/>
      <c r="G16" s="3"/>
      <c r="H16" s="3"/>
      <c r="I16" s="3"/>
      <c r="J16" s="3"/>
      <c r="K16" s="3"/>
      <c r="M16"/>
    </row>
    <row r="17" spans="2:13">
      <c r="C17" s="4"/>
      <c r="D17" s="3"/>
      <c r="E17" s="13" t="s">
        <v>19</v>
      </c>
      <c r="F17" s="3"/>
      <c r="G17" s="3"/>
      <c r="H17" s="3"/>
      <c r="I17" s="3"/>
      <c r="J17" s="3"/>
      <c r="K17" s="3"/>
      <c r="M17"/>
    </row>
    <row r="18" spans="2:13">
      <c r="C18" s="3"/>
      <c r="D18" s="3"/>
      <c r="E18" s="3"/>
      <c r="F18" s="3"/>
      <c r="G18" s="3"/>
      <c r="H18" s="3"/>
      <c r="I18" s="3"/>
      <c r="J18" s="3"/>
      <c r="K18" s="3"/>
      <c r="M18"/>
    </row>
    <row r="19" spans="2:13" hidden="1">
      <c r="C19" s="14" t="s">
        <v>45</v>
      </c>
      <c r="D19" s="11"/>
      <c r="E19" s="12">
        <f>IF(OR(C10="X",C16="X"),1,IF(OR(C11="X",C15="X"),2,IF(OR(C12="X",C14="X"),3,IF(C13="X",4,0))))</f>
        <v>0</v>
      </c>
      <c r="F19" s="3"/>
      <c r="G19" s="3"/>
      <c r="H19" s="3"/>
      <c r="I19" s="3"/>
      <c r="J19" s="3"/>
      <c r="K19" s="3"/>
      <c r="M19"/>
    </row>
    <row r="20" spans="2:13">
      <c r="C20" s="3"/>
      <c r="D20" s="3"/>
      <c r="E20" s="3"/>
      <c r="F20" s="3"/>
      <c r="G20" s="3"/>
      <c r="H20" s="3"/>
      <c r="I20" s="3"/>
      <c r="J20" s="3"/>
      <c r="K20" s="3"/>
      <c r="M20"/>
    </row>
    <row r="21" spans="2:13" ht="42" customHeight="1">
      <c r="B21" s="20"/>
      <c r="C21" s="81" t="s">
        <v>55</v>
      </c>
      <c r="D21" s="81"/>
      <c r="E21" s="81"/>
      <c r="F21" s="81"/>
      <c r="G21" s="81"/>
      <c r="H21" s="81"/>
      <c r="I21" s="81"/>
      <c r="J21" s="81"/>
      <c r="K21" s="82"/>
    </row>
    <row r="22" spans="2:13">
      <c r="C22" s="3"/>
      <c r="D22" s="3"/>
      <c r="E22" s="3"/>
      <c r="F22" s="3"/>
      <c r="G22" s="3"/>
      <c r="H22" s="3"/>
      <c r="I22" s="3"/>
      <c r="J22" s="3"/>
      <c r="K22" s="3"/>
    </row>
    <row r="23" spans="2:13">
      <c r="C23" s="4"/>
      <c r="E23" s="13" t="s">
        <v>38</v>
      </c>
      <c r="F23" s="3"/>
      <c r="G23" s="3"/>
      <c r="H23" s="3"/>
      <c r="I23" s="3"/>
      <c r="J23" s="3"/>
      <c r="K23" s="3"/>
      <c r="M23"/>
    </row>
    <row r="24" spans="2:13">
      <c r="C24" s="4"/>
      <c r="D24" s="3"/>
      <c r="E24" s="13" t="s">
        <v>39</v>
      </c>
      <c r="F24" s="3"/>
      <c r="G24" s="3"/>
      <c r="H24" s="3"/>
      <c r="I24" s="3"/>
      <c r="J24" s="3"/>
      <c r="K24" s="3"/>
      <c r="M24"/>
    </row>
    <row r="25" spans="2:13">
      <c r="C25" s="4"/>
      <c r="D25" s="3"/>
      <c r="E25" s="13" t="s">
        <v>40</v>
      </c>
      <c r="F25" s="3"/>
      <c r="G25" s="3"/>
      <c r="H25" s="3"/>
      <c r="I25" s="3"/>
      <c r="J25" s="3"/>
      <c r="K25" s="3"/>
      <c r="M25"/>
    </row>
    <row r="26" spans="2:13">
      <c r="C26" s="4"/>
      <c r="D26" s="3"/>
      <c r="E26" s="13" t="s">
        <v>20</v>
      </c>
      <c r="F26" s="3"/>
      <c r="G26" s="3"/>
      <c r="H26" s="3"/>
      <c r="I26" s="3"/>
      <c r="J26" s="3"/>
      <c r="K26" s="3"/>
      <c r="M26"/>
    </row>
    <row r="27" spans="2:13">
      <c r="C27" s="4"/>
      <c r="D27" s="3"/>
      <c r="E27" s="13" t="s">
        <v>41</v>
      </c>
      <c r="F27" s="3"/>
      <c r="G27" s="3"/>
      <c r="H27" s="3"/>
      <c r="I27" s="3"/>
      <c r="J27" s="3"/>
      <c r="K27" s="3"/>
      <c r="M27"/>
    </row>
    <row r="28" spans="2:13">
      <c r="C28" s="4"/>
      <c r="D28" s="3"/>
      <c r="E28" s="13" t="s">
        <v>42</v>
      </c>
      <c r="F28" s="3"/>
      <c r="G28" s="3"/>
      <c r="H28" s="3"/>
      <c r="I28" s="3"/>
      <c r="J28" s="3"/>
      <c r="K28" s="3"/>
      <c r="M28"/>
    </row>
    <row r="29" spans="2:13">
      <c r="C29" s="4"/>
      <c r="D29" s="3"/>
      <c r="E29" s="13" t="s">
        <v>43</v>
      </c>
      <c r="F29" s="3"/>
      <c r="G29" s="3"/>
      <c r="H29" s="3"/>
      <c r="I29" s="3"/>
      <c r="J29" s="3"/>
      <c r="K29" s="3"/>
      <c r="M29"/>
    </row>
    <row r="30" spans="2:13">
      <c r="C30" s="4"/>
      <c r="D30" s="3"/>
      <c r="E30" s="13" t="s">
        <v>19</v>
      </c>
      <c r="F30" s="3"/>
      <c r="G30" s="3"/>
      <c r="H30" s="3"/>
      <c r="I30" s="3"/>
      <c r="J30" s="3"/>
      <c r="K30" s="3"/>
      <c r="M30"/>
    </row>
    <row r="31" spans="2:13">
      <c r="C31" s="3"/>
      <c r="D31" s="3"/>
      <c r="E31" s="3"/>
      <c r="F31" s="3"/>
      <c r="G31" s="3"/>
      <c r="H31" s="3"/>
      <c r="I31" s="3"/>
      <c r="J31" s="3"/>
      <c r="K31" s="3"/>
    </row>
    <row r="32" spans="2:13" hidden="1">
      <c r="C32" s="14" t="s">
        <v>45</v>
      </c>
      <c r="D32" s="11"/>
      <c r="E32" s="12">
        <f>IF(OR(C23="X",C29="X"),1,IF(OR(C24="X",C28="X"),2,IF(OR(C25="X",C27="X"),3,IF(C26="X",4,0))))</f>
        <v>0</v>
      </c>
      <c r="F32" s="3"/>
      <c r="G32" s="3"/>
      <c r="H32" s="3"/>
      <c r="I32" s="3"/>
      <c r="J32" s="3"/>
      <c r="K32" s="3"/>
    </row>
    <row r="34" spans="2:11" ht="35.1" customHeight="1">
      <c r="B34" s="20"/>
      <c r="C34" s="81" t="s">
        <v>47</v>
      </c>
      <c r="D34" s="81"/>
      <c r="E34" s="81"/>
      <c r="F34" s="81"/>
      <c r="G34" s="81"/>
      <c r="H34" s="81"/>
      <c r="I34" s="81"/>
      <c r="J34" s="81"/>
      <c r="K34" s="82"/>
    </row>
    <row r="35" spans="2:11">
      <c r="C35" s="3"/>
      <c r="D35" s="3"/>
      <c r="E35" s="3"/>
      <c r="F35" s="3"/>
      <c r="G35" s="3"/>
      <c r="H35" s="3"/>
      <c r="I35" s="3"/>
      <c r="J35" s="3"/>
      <c r="K35" s="3"/>
    </row>
    <row r="36" spans="2:11">
      <c r="C36" s="4"/>
      <c r="D36" s="3"/>
      <c r="E36" s="8" t="s">
        <v>37</v>
      </c>
      <c r="F36" s="3"/>
      <c r="G36" s="3"/>
      <c r="H36" s="3"/>
      <c r="I36" s="3"/>
      <c r="J36" s="3"/>
      <c r="K36" s="3"/>
    </row>
    <row r="37" spans="2:11" ht="31.35" customHeight="1">
      <c r="C37" s="4"/>
      <c r="D37" s="3"/>
      <c r="E37" s="77" t="s">
        <v>52</v>
      </c>
      <c r="F37" s="77"/>
      <c r="G37" s="77"/>
      <c r="H37" s="77"/>
      <c r="I37" s="77"/>
      <c r="J37" s="77"/>
      <c r="K37" s="77"/>
    </row>
    <row r="38" spans="2:11" ht="30.75" customHeight="1">
      <c r="C38" s="4"/>
      <c r="D38" s="3"/>
      <c r="E38" s="77" t="s">
        <v>57</v>
      </c>
      <c r="F38" s="77"/>
      <c r="G38" s="77"/>
      <c r="H38" s="77"/>
      <c r="I38" s="77"/>
      <c r="J38" s="77"/>
      <c r="K38" s="77"/>
    </row>
    <row r="39" spans="2:11" ht="31.5" customHeight="1">
      <c r="C39" s="4"/>
      <c r="D39" s="3"/>
      <c r="E39" s="77" t="s">
        <v>56</v>
      </c>
      <c r="F39" s="77"/>
      <c r="G39" s="77"/>
      <c r="H39" s="77"/>
      <c r="I39" s="77"/>
      <c r="J39" s="77"/>
      <c r="K39" s="77"/>
    </row>
    <row r="40" spans="2:11">
      <c r="C40" s="4"/>
      <c r="D40" s="3"/>
      <c r="E40" s="8" t="s">
        <v>19</v>
      </c>
      <c r="F40" s="3"/>
      <c r="G40" s="3"/>
      <c r="H40" s="3"/>
      <c r="I40" s="3"/>
      <c r="J40" s="3"/>
      <c r="K40" s="3"/>
    </row>
    <row r="41" spans="2:11">
      <c r="C41" s="3"/>
      <c r="D41" s="3"/>
      <c r="E41" s="8"/>
      <c r="F41" s="3"/>
      <c r="G41" s="3"/>
      <c r="H41" s="3"/>
      <c r="I41" s="3"/>
      <c r="J41" s="3"/>
      <c r="K41" s="3"/>
    </row>
    <row r="42" spans="2:11" hidden="1">
      <c r="C42" s="14" t="s">
        <v>45</v>
      </c>
      <c r="D42" s="11"/>
      <c r="E42" s="12">
        <f>IF(C36="X",1,IF(C37="X",2,IF(C38="X",3,IF(C39="X",4,0))))</f>
        <v>0</v>
      </c>
      <c r="F42" s="3"/>
      <c r="G42" s="3"/>
      <c r="H42" s="3"/>
      <c r="I42" s="3"/>
      <c r="J42" s="3"/>
      <c r="K42" s="3"/>
    </row>
    <row r="43" spans="2:11">
      <c r="C43" s="15"/>
      <c r="D43" s="3"/>
      <c r="E43" s="3"/>
      <c r="F43" s="3"/>
      <c r="G43" s="3"/>
      <c r="H43" s="3"/>
      <c r="I43" s="3"/>
      <c r="J43" s="3"/>
      <c r="K43" s="3"/>
    </row>
    <row r="44" spans="2:11" ht="35.1" customHeight="1">
      <c r="B44" s="20"/>
      <c r="C44" s="81" t="s">
        <v>58</v>
      </c>
      <c r="D44" s="81"/>
      <c r="E44" s="81"/>
      <c r="F44" s="81"/>
      <c r="G44" s="81"/>
      <c r="H44" s="81"/>
      <c r="I44" s="81"/>
      <c r="J44" s="81"/>
      <c r="K44" s="82"/>
    </row>
    <row r="45" spans="2:11">
      <c r="C45" s="3"/>
      <c r="D45" s="3"/>
      <c r="E45" s="3"/>
      <c r="F45" s="3"/>
      <c r="G45" s="3"/>
      <c r="H45" s="3"/>
      <c r="I45" s="3"/>
      <c r="J45" s="3"/>
      <c r="K45" s="3"/>
    </row>
    <row r="46" spans="2:11">
      <c r="C46" s="4"/>
      <c r="D46" s="3"/>
      <c r="E46" s="8" t="s">
        <v>59</v>
      </c>
      <c r="F46" s="3"/>
      <c r="G46" s="3"/>
      <c r="H46" s="3"/>
      <c r="I46" s="3"/>
      <c r="J46" s="3"/>
      <c r="K46" s="3"/>
    </row>
    <row r="47" spans="2:11" ht="31.35" customHeight="1">
      <c r="C47" s="4"/>
      <c r="D47" s="3"/>
      <c r="E47" s="77" t="s">
        <v>52</v>
      </c>
      <c r="F47" s="77"/>
      <c r="G47" s="77"/>
      <c r="H47" s="77"/>
      <c r="I47" s="77"/>
      <c r="J47" s="77"/>
      <c r="K47" s="77"/>
    </row>
    <row r="48" spans="2:11" ht="31.35" customHeight="1">
      <c r="C48" s="4"/>
      <c r="D48" s="3"/>
      <c r="E48" s="77" t="s">
        <v>60</v>
      </c>
      <c r="F48" s="77"/>
      <c r="G48" s="77"/>
      <c r="H48" s="77"/>
      <c r="I48" s="77"/>
      <c r="J48" s="77"/>
      <c r="K48" s="77"/>
    </row>
    <row r="49" spans="2:11" ht="32.1" customHeight="1">
      <c r="C49" s="4"/>
      <c r="D49" s="3"/>
      <c r="E49" s="77" t="s">
        <v>56</v>
      </c>
      <c r="F49" s="77"/>
      <c r="G49" s="77"/>
      <c r="H49" s="77"/>
      <c r="I49" s="77"/>
      <c r="J49" s="77"/>
      <c r="K49" s="77"/>
    </row>
    <row r="50" spans="2:11">
      <c r="C50" s="4"/>
      <c r="D50" s="3"/>
      <c r="E50" s="8" t="s">
        <v>19</v>
      </c>
      <c r="F50" s="3"/>
      <c r="G50" s="3"/>
      <c r="H50" s="3"/>
      <c r="I50" s="3"/>
      <c r="J50" s="3"/>
      <c r="K50" s="3"/>
    </row>
    <row r="51" spans="2:11">
      <c r="C51" s="3"/>
      <c r="D51" s="3"/>
      <c r="E51" s="8"/>
      <c r="F51" s="3"/>
      <c r="G51" s="3"/>
      <c r="H51" s="3"/>
      <c r="I51" s="3"/>
      <c r="J51" s="3"/>
      <c r="K51" s="3"/>
    </row>
    <row r="52" spans="2:11" hidden="1">
      <c r="C52" s="14" t="s">
        <v>45</v>
      </c>
      <c r="D52" s="11"/>
      <c r="E52" s="12">
        <f>IF(C46="X",1,IF(C47="X",2,IF(C48="X",3,IF(C49="X",4,0))))</f>
        <v>0</v>
      </c>
      <c r="F52" s="3"/>
      <c r="G52" s="3"/>
      <c r="H52" s="3"/>
      <c r="I52" s="3"/>
      <c r="J52" s="3"/>
      <c r="K52" s="3"/>
    </row>
    <row r="53" spans="2:11">
      <c r="C53" s="15"/>
      <c r="D53" s="3"/>
      <c r="E53" s="3"/>
      <c r="F53" s="3"/>
      <c r="G53" s="3"/>
      <c r="H53" s="3"/>
      <c r="I53" s="3"/>
      <c r="J53" s="3"/>
      <c r="K53" s="3"/>
    </row>
    <row r="54" spans="2:11" ht="38.1" customHeight="1">
      <c r="B54" s="20"/>
      <c r="C54" s="81" t="s">
        <v>61</v>
      </c>
      <c r="D54" s="81"/>
      <c r="E54" s="81"/>
      <c r="F54" s="81"/>
      <c r="G54" s="81"/>
      <c r="H54" s="81"/>
      <c r="I54" s="81"/>
      <c r="J54" s="81"/>
      <c r="K54" s="82"/>
    </row>
    <row r="55" spans="2:11">
      <c r="C55" s="3"/>
      <c r="D55" s="3"/>
      <c r="E55" s="3"/>
      <c r="F55" s="3"/>
      <c r="G55" s="3"/>
      <c r="H55" s="3"/>
      <c r="I55" s="3"/>
      <c r="J55" s="3"/>
      <c r="K55" s="3"/>
    </row>
    <row r="56" spans="2:11">
      <c r="C56" s="4"/>
      <c r="D56" s="3"/>
      <c r="E56" s="6" t="s">
        <v>62</v>
      </c>
      <c r="F56" s="3"/>
      <c r="G56" s="3"/>
      <c r="H56" s="3"/>
      <c r="I56" s="3"/>
      <c r="J56" s="3"/>
      <c r="K56" s="3"/>
    </row>
    <row r="57" spans="2:11">
      <c r="C57" s="4"/>
      <c r="D57" s="3"/>
      <c r="E57" s="6" t="s">
        <v>0</v>
      </c>
      <c r="F57" s="3"/>
      <c r="G57" s="3"/>
      <c r="H57" s="3"/>
      <c r="I57" s="3"/>
      <c r="J57" s="3"/>
      <c r="K57" s="3"/>
    </row>
    <row r="58" spans="2:11">
      <c r="C58" s="4"/>
      <c r="D58" s="3"/>
      <c r="E58" s="6" t="s">
        <v>63</v>
      </c>
      <c r="F58" s="3"/>
      <c r="G58" s="3"/>
      <c r="H58" s="3"/>
      <c r="I58" s="3"/>
      <c r="J58" s="3"/>
      <c r="K58" s="3"/>
    </row>
    <row r="59" spans="2:11" ht="33" customHeight="1">
      <c r="C59" s="4"/>
      <c r="D59" s="3"/>
      <c r="E59" s="77" t="s">
        <v>64</v>
      </c>
      <c r="F59" s="77"/>
      <c r="G59" s="77"/>
      <c r="H59" s="77"/>
      <c r="I59" s="77"/>
      <c r="J59" s="77"/>
      <c r="K59" s="77"/>
    </row>
    <row r="60" spans="2:11">
      <c r="C60" s="4"/>
      <c r="D60" s="3"/>
      <c r="E60" s="6" t="s">
        <v>19</v>
      </c>
      <c r="F60" s="3"/>
      <c r="G60" s="3"/>
      <c r="H60" s="3"/>
      <c r="I60" s="3"/>
      <c r="J60" s="3"/>
      <c r="K60" s="3"/>
    </row>
    <row r="61" spans="2:11">
      <c r="C61" s="3"/>
      <c r="D61" s="3"/>
      <c r="E61" s="3"/>
      <c r="F61" s="3"/>
      <c r="G61" s="3"/>
      <c r="H61" s="3"/>
      <c r="I61" s="3"/>
      <c r="J61" s="3"/>
      <c r="K61" s="3"/>
    </row>
    <row r="62" spans="2:11" hidden="1">
      <c r="C62" s="14" t="s">
        <v>45</v>
      </c>
      <c r="D62" s="11"/>
      <c r="E62" s="12">
        <f>IF(C56="X",1,IF(C57="X",2,IF(C58="X",3,IF(C59="X",4,0))))</f>
        <v>0</v>
      </c>
      <c r="F62" s="3"/>
      <c r="G62" s="3"/>
      <c r="H62" s="3"/>
      <c r="I62" s="3"/>
      <c r="J62" s="3"/>
      <c r="K62" s="3"/>
    </row>
    <row r="64" spans="2:11">
      <c r="B64" s="87" t="s">
        <v>12</v>
      </c>
      <c r="C64" s="88"/>
      <c r="D64" s="88"/>
      <c r="E64" s="89"/>
      <c r="F64" s="8"/>
    </row>
    <row r="65" spans="2:11" ht="16.350000000000001" customHeight="1">
      <c r="B65" s="21"/>
      <c r="C65" s="64" t="s">
        <v>14</v>
      </c>
      <c r="D65" s="64"/>
      <c r="E65" s="64"/>
      <c r="F65" s="65"/>
      <c r="G65" s="65"/>
      <c r="H65" s="65"/>
      <c r="I65" s="65"/>
      <c r="J65" s="65"/>
      <c r="K65" s="66"/>
    </row>
    <row r="66" spans="2:11">
      <c r="B66" s="22"/>
      <c r="C66" s="68"/>
      <c r="D66" s="68"/>
      <c r="E66" s="68"/>
      <c r="F66" s="68"/>
      <c r="G66" s="68"/>
      <c r="H66" s="68"/>
      <c r="I66" s="68"/>
      <c r="J66" s="68"/>
      <c r="K66" s="69"/>
    </row>
    <row r="68" spans="2:11" ht="34.35" customHeight="1">
      <c r="B68" s="20"/>
      <c r="C68" s="83" t="s">
        <v>51</v>
      </c>
      <c r="D68" s="83"/>
      <c r="E68" s="83"/>
      <c r="F68" s="83"/>
      <c r="G68" s="83"/>
      <c r="H68" s="83"/>
      <c r="I68" s="83"/>
      <c r="J68" s="83"/>
      <c r="K68" s="84"/>
    </row>
    <row r="69" spans="2:11">
      <c r="C69" s="3"/>
      <c r="D69" s="3"/>
      <c r="E69" s="3"/>
      <c r="F69" s="3"/>
      <c r="G69" s="3"/>
      <c r="H69" s="3"/>
      <c r="I69" s="3"/>
      <c r="J69" s="3"/>
      <c r="K69" s="3"/>
    </row>
    <row r="70" spans="2:11">
      <c r="C70" s="4"/>
      <c r="D70" s="3"/>
      <c r="E70" s="16" t="s">
        <v>53</v>
      </c>
      <c r="F70" s="17"/>
      <c r="G70" s="3"/>
      <c r="H70" s="3"/>
      <c r="I70" s="3"/>
      <c r="J70" s="3"/>
      <c r="K70" s="3"/>
    </row>
    <row r="71" spans="2:11">
      <c r="C71" s="4"/>
      <c r="D71" s="3"/>
      <c r="E71" s="16" t="s">
        <v>54</v>
      </c>
      <c r="F71" s="17"/>
      <c r="G71" s="3"/>
      <c r="H71" s="3"/>
      <c r="I71" s="3"/>
      <c r="J71" s="3"/>
      <c r="K71" s="3"/>
    </row>
    <row r="72" spans="2:11">
      <c r="C72" s="4"/>
      <c r="D72" s="3"/>
      <c r="E72" s="16" t="s">
        <v>65</v>
      </c>
      <c r="F72" s="17"/>
      <c r="G72" s="3"/>
      <c r="H72" s="3"/>
      <c r="I72" s="3"/>
      <c r="J72" s="3"/>
      <c r="K72" s="3"/>
    </row>
    <row r="73" spans="2:11">
      <c r="C73" s="4"/>
      <c r="D73" s="3"/>
      <c r="E73" s="16" t="s">
        <v>209</v>
      </c>
      <c r="F73" s="17"/>
      <c r="G73" s="3"/>
      <c r="H73" s="3"/>
      <c r="I73" s="3"/>
      <c r="J73" s="3"/>
      <c r="K73" s="3"/>
    </row>
    <row r="74" spans="2:11">
      <c r="C74" s="4"/>
      <c r="D74" s="3"/>
      <c r="E74" s="16" t="s">
        <v>19</v>
      </c>
      <c r="F74" s="17"/>
      <c r="G74" s="3"/>
      <c r="H74" s="3"/>
      <c r="I74" s="3"/>
      <c r="J74" s="3"/>
      <c r="K74" s="3"/>
    </row>
    <row r="75" spans="2:11">
      <c r="C75" s="3"/>
      <c r="D75" s="3"/>
      <c r="E75" s="3"/>
      <c r="F75" s="3"/>
      <c r="G75" s="3"/>
      <c r="H75" s="3"/>
      <c r="I75" s="3"/>
      <c r="J75" s="3"/>
      <c r="K75" s="3"/>
    </row>
    <row r="76" spans="2:11" hidden="1">
      <c r="C76" s="14" t="s">
        <v>45</v>
      </c>
      <c r="D76" s="11"/>
      <c r="E76" s="12">
        <f>IF(C70="X",1,IF(C71="X",2,IF(C72="X",3,IF(C73="X",4,0))))</f>
        <v>0</v>
      </c>
      <c r="F76" s="3"/>
      <c r="G76" s="3"/>
      <c r="H76" s="3"/>
      <c r="I76" s="3"/>
      <c r="J76" s="3"/>
      <c r="K76" s="3"/>
    </row>
    <row r="77" spans="2:11">
      <c r="C77" s="15"/>
      <c r="D77" s="3"/>
      <c r="E77" s="3"/>
      <c r="F77" s="3"/>
      <c r="G77" s="3"/>
      <c r="H77" s="3"/>
      <c r="I77" s="3"/>
      <c r="J77" s="3"/>
      <c r="K77" s="3"/>
    </row>
    <row r="78" spans="2:11" ht="36" customHeight="1">
      <c r="B78" s="20"/>
      <c r="C78" s="81" t="s">
        <v>48</v>
      </c>
      <c r="D78" s="81"/>
      <c r="E78" s="81"/>
      <c r="F78" s="81"/>
      <c r="G78" s="81"/>
      <c r="H78" s="81"/>
      <c r="I78" s="81"/>
      <c r="J78" s="81"/>
      <c r="K78" s="82"/>
    </row>
    <row r="79" spans="2:11">
      <c r="C79" s="3"/>
      <c r="D79" s="3"/>
      <c r="E79" s="3"/>
      <c r="F79" s="3"/>
      <c r="G79" s="3"/>
      <c r="H79" s="3"/>
      <c r="I79" s="3"/>
      <c r="J79" s="3"/>
      <c r="K79" s="3"/>
    </row>
    <row r="80" spans="2:11">
      <c r="C80" s="4"/>
      <c r="D80" s="3"/>
      <c r="E80" s="6" t="s">
        <v>59</v>
      </c>
      <c r="F80" s="3"/>
      <c r="G80" s="3"/>
      <c r="H80" s="3"/>
      <c r="I80" s="3"/>
      <c r="J80" s="3"/>
      <c r="K80" s="3"/>
    </row>
    <row r="81" spans="2:11">
      <c r="C81" s="4"/>
      <c r="D81" s="3"/>
      <c r="E81" s="6" t="s">
        <v>66</v>
      </c>
      <c r="F81" s="3"/>
      <c r="G81" s="3"/>
      <c r="H81" s="3"/>
      <c r="I81" s="3"/>
      <c r="J81" s="3"/>
      <c r="K81" s="3"/>
    </row>
    <row r="82" spans="2:11">
      <c r="C82" s="4"/>
      <c r="D82" s="3"/>
      <c r="E82" s="6" t="s">
        <v>67</v>
      </c>
      <c r="F82" s="3"/>
      <c r="G82" s="3"/>
      <c r="H82" s="3"/>
      <c r="I82" s="3"/>
      <c r="J82" s="3"/>
      <c r="K82" s="3"/>
    </row>
    <row r="83" spans="2:11">
      <c r="C83" s="4"/>
      <c r="D83" s="3"/>
      <c r="E83" s="6" t="s">
        <v>68</v>
      </c>
      <c r="F83" s="3"/>
      <c r="G83" s="3"/>
      <c r="H83" s="3"/>
      <c r="I83" s="3"/>
      <c r="J83" s="3"/>
      <c r="K83" s="3"/>
    </row>
    <row r="84" spans="2:11">
      <c r="C84" s="4"/>
      <c r="D84" s="3"/>
      <c r="E84" s="6" t="s">
        <v>19</v>
      </c>
      <c r="F84" s="3"/>
      <c r="G84" s="3"/>
      <c r="H84" s="3"/>
      <c r="I84" s="3"/>
      <c r="J84" s="3"/>
      <c r="K84" s="3"/>
    </row>
    <row r="85" spans="2:11">
      <c r="C85" s="3"/>
      <c r="D85" s="3"/>
      <c r="E85" s="3"/>
      <c r="F85" s="3"/>
      <c r="G85" s="3"/>
      <c r="H85" s="3"/>
      <c r="I85" s="3"/>
      <c r="J85" s="3"/>
      <c r="K85" s="3"/>
    </row>
    <row r="86" spans="2:11" hidden="1">
      <c r="C86" s="14" t="s">
        <v>45</v>
      </c>
      <c r="D86" s="10"/>
      <c r="E86" s="12">
        <f>IF(C80="X",1,IF(C81="X",2,IF(C82="X",3,IF(C83="X",4,0))))</f>
        <v>0</v>
      </c>
      <c r="F86" s="3"/>
      <c r="G86" s="3"/>
      <c r="H86" s="3"/>
      <c r="I86" s="3"/>
      <c r="J86" s="3"/>
      <c r="K86" s="3"/>
    </row>
    <row r="87" spans="2:11">
      <c r="C87" s="15"/>
      <c r="D87" s="3"/>
      <c r="E87" s="3"/>
      <c r="F87" s="3"/>
      <c r="G87" s="3"/>
      <c r="H87" s="3"/>
      <c r="I87" s="3"/>
      <c r="J87" s="3"/>
      <c r="K87" s="3"/>
    </row>
    <row r="88" spans="2:11">
      <c r="B88" s="87" t="s">
        <v>12</v>
      </c>
      <c r="C88" s="88"/>
      <c r="D88" s="88"/>
      <c r="E88" s="89"/>
      <c r="F88" s="8"/>
    </row>
    <row r="89" spans="2:11" ht="16.350000000000001" customHeight="1">
      <c r="B89" s="21"/>
      <c r="C89" s="64" t="s">
        <v>49</v>
      </c>
      <c r="D89" s="64"/>
      <c r="E89" s="64"/>
      <c r="F89" s="65"/>
      <c r="G89" s="65"/>
      <c r="H89" s="65"/>
      <c r="I89" s="65"/>
      <c r="J89" s="65"/>
      <c r="K89" s="66"/>
    </row>
    <row r="90" spans="2:11" ht="16.350000000000001" customHeight="1">
      <c r="B90" s="22"/>
      <c r="C90" s="68"/>
      <c r="D90" s="68"/>
      <c r="E90" s="68"/>
      <c r="F90" s="68"/>
      <c r="G90" s="68"/>
      <c r="H90" s="68"/>
      <c r="I90" s="68"/>
      <c r="J90" s="68"/>
      <c r="K90" s="69"/>
    </row>
    <row r="91" spans="2:11">
      <c r="C91" s="18"/>
      <c r="D91" s="18"/>
      <c r="E91" s="18"/>
      <c r="F91" s="18"/>
      <c r="G91" s="18"/>
      <c r="H91" s="18"/>
      <c r="I91" s="18"/>
      <c r="J91" s="18"/>
      <c r="K91" s="18"/>
    </row>
    <row r="92" spans="2:11" ht="38.1" customHeight="1">
      <c r="B92" s="20"/>
      <c r="C92" s="83" t="s">
        <v>69</v>
      </c>
      <c r="D92" s="83"/>
      <c r="E92" s="83"/>
      <c r="F92" s="83"/>
      <c r="G92" s="83"/>
      <c r="H92" s="83"/>
      <c r="I92" s="83"/>
      <c r="J92" s="83"/>
      <c r="K92" s="84"/>
    </row>
    <row r="93" spans="2:11">
      <c r="C93" s="3"/>
      <c r="D93" s="3"/>
      <c r="E93" s="3"/>
      <c r="F93" s="3"/>
      <c r="G93" s="3"/>
      <c r="H93" s="3"/>
      <c r="I93" s="3"/>
      <c r="J93" s="3"/>
      <c r="K93" s="3"/>
    </row>
    <row r="94" spans="2:11">
      <c r="C94" s="4"/>
      <c r="D94" s="3"/>
      <c r="E94" s="6" t="s">
        <v>1</v>
      </c>
      <c r="F94" s="3"/>
      <c r="G94" s="3"/>
      <c r="H94" s="3"/>
      <c r="I94" s="3"/>
      <c r="J94" s="3"/>
      <c r="K94" s="3"/>
    </row>
    <row r="95" spans="2:11">
      <c r="C95" s="4"/>
      <c r="D95" s="3"/>
      <c r="E95" s="6" t="s">
        <v>70</v>
      </c>
      <c r="F95" s="3"/>
      <c r="G95" s="3"/>
      <c r="H95" s="3"/>
      <c r="I95" s="3"/>
      <c r="J95" s="3"/>
      <c r="K95" s="3"/>
    </row>
    <row r="96" spans="2:11">
      <c r="C96" s="4"/>
      <c r="D96" s="3"/>
      <c r="E96" s="6" t="s">
        <v>71</v>
      </c>
      <c r="F96" s="3"/>
      <c r="G96" s="3"/>
      <c r="H96" s="3"/>
      <c r="I96" s="3"/>
      <c r="J96" s="3"/>
      <c r="K96" s="3"/>
    </row>
    <row r="97" spans="2:11">
      <c r="C97" s="4"/>
      <c r="D97" s="3"/>
      <c r="E97" s="6" t="s">
        <v>72</v>
      </c>
      <c r="F97" s="3"/>
      <c r="G97" s="3"/>
      <c r="H97" s="3"/>
      <c r="I97" s="3"/>
      <c r="J97" s="3"/>
      <c r="K97" s="3"/>
    </row>
    <row r="98" spans="2:11">
      <c r="C98" s="4"/>
      <c r="D98" s="3"/>
      <c r="E98" s="6" t="s">
        <v>19</v>
      </c>
      <c r="F98" s="3"/>
      <c r="G98" s="3"/>
      <c r="H98" s="3"/>
      <c r="I98" s="3"/>
      <c r="J98" s="3"/>
      <c r="K98" s="3"/>
    </row>
    <row r="99" spans="2:11">
      <c r="C99" s="3"/>
      <c r="D99" s="3"/>
      <c r="E99" s="3"/>
      <c r="F99" s="3"/>
      <c r="G99" s="3"/>
      <c r="H99" s="3"/>
      <c r="I99" s="3"/>
      <c r="J99" s="3"/>
      <c r="K99" s="3"/>
    </row>
    <row r="100" spans="2:11" hidden="1">
      <c r="C100" s="14" t="s">
        <v>45</v>
      </c>
      <c r="D100" s="10"/>
      <c r="E100" s="12">
        <f>IF(C94="X",1,IF(C95="X",2,IF(C96="X",3,IF(C97="X",4,0))))</f>
        <v>0</v>
      </c>
      <c r="F100" s="3"/>
      <c r="G100" s="3"/>
      <c r="H100" s="3"/>
      <c r="I100" s="3"/>
      <c r="J100" s="3"/>
      <c r="K100" s="3"/>
    </row>
    <row r="101" spans="2:11">
      <c r="C101" s="3"/>
      <c r="D101" s="3"/>
      <c r="E101" s="3"/>
      <c r="F101" s="3"/>
      <c r="G101" s="3"/>
      <c r="H101" s="3"/>
      <c r="I101" s="3"/>
      <c r="J101" s="3"/>
      <c r="K101" s="3"/>
    </row>
    <row r="102" spans="2:11" ht="38.1" customHeight="1">
      <c r="B102" s="20"/>
      <c r="C102" s="83" t="s">
        <v>17</v>
      </c>
      <c r="D102" s="83"/>
      <c r="E102" s="83"/>
      <c r="F102" s="83"/>
      <c r="G102" s="83"/>
      <c r="H102" s="83"/>
      <c r="I102" s="83"/>
      <c r="J102" s="83"/>
      <c r="K102" s="84"/>
    </row>
    <row r="103" spans="2:11">
      <c r="C103" s="3"/>
      <c r="D103" s="3"/>
      <c r="E103" s="3"/>
      <c r="F103" s="3"/>
      <c r="G103" s="3"/>
      <c r="H103" s="3"/>
      <c r="I103" s="3"/>
      <c r="J103" s="3"/>
      <c r="K103" s="3"/>
    </row>
    <row r="104" spans="2:11">
      <c r="C104" s="4"/>
      <c r="D104" s="3"/>
      <c r="E104" s="6" t="s">
        <v>73</v>
      </c>
      <c r="F104" s="3"/>
      <c r="G104" s="3"/>
      <c r="H104" s="3"/>
      <c r="I104" s="3"/>
      <c r="J104" s="3"/>
      <c r="K104" s="3"/>
    </row>
    <row r="105" spans="2:11">
      <c r="C105" s="4"/>
      <c r="D105" s="3"/>
      <c r="E105" s="6" t="s">
        <v>74</v>
      </c>
      <c r="F105" s="3"/>
      <c r="G105" s="3"/>
      <c r="H105" s="3"/>
      <c r="I105" s="3"/>
      <c r="J105" s="3"/>
      <c r="K105" s="3"/>
    </row>
    <row r="106" spans="2:11">
      <c r="C106" s="4"/>
      <c r="D106" s="3"/>
      <c r="E106" s="6" t="s">
        <v>75</v>
      </c>
      <c r="F106" s="3"/>
      <c r="G106" s="3"/>
      <c r="H106" s="3"/>
      <c r="I106" s="3"/>
      <c r="J106" s="3"/>
      <c r="K106" s="3"/>
    </row>
    <row r="107" spans="2:11">
      <c r="C107" s="4"/>
      <c r="D107" s="3"/>
      <c r="E107" s="6" t="s">
        <v>210</v>
      </c>
      <c r="F107" s="3"/>
      <c r="G107" s="3"/>
      <c r="H107" s="3"/>
      <c r="I107" s="3"/>
      <c r="J107" s="3"/>
      <c r="K107" s="3"/>
    </row>
    <row r="108" spans="2:11">
      <c r="C108" s="4"/>
      <c r="D108" s="3"/>
      <c r="E108" s="6" t="s">
        <v>19</v>
      </c>
      <c r="F108" s="3"/>
      <c r="G108" s="3"/>
      <c r="H108" s="3"/>
      <c r="I108" s="3"/>
      <c r="J108" s="3"/>
      <c r="K108" s="3"/>
    </row>
    <row r="109" spans="2:11">
      <c r="C109" s="3"/>
      <c r="D109" s="3"/>
      <c r="E109" s="3"/>
      <c r="F109" s="3"/>
      <c r="G109" s="3"/>
      <c r="H109" s="3"/>
      <c r="I109" s="3"/>
      <c r="J109" s="3"/>
      <c r="K109" s="3"/>
    </row>
    <row r="110" spans="2:11" hidden="1">
      <c r="C110" s="14" t="s">
        <v>45</v>
      </c>
      <c r="D110" s="10"/>
      <c r="E110" s="12">
        <f>IF(C104="X",1,IF(C105="X",2,IF(C106="X",3,IF(C107="X",4,0))))</f>
        <v>0</v>
      </c>
      <c r="F110" s="3"/>
      <c r="G110" s="3"/>
      <c r="H110" s="3"/>
      <c r="I110" s="3"/>
      <c r="J110" s="3"/>
      <c r="K110" s="3"/>
    </row>
    <row r="111" spans="2:11">
      <c r="C111" s="3"/>
      <c r="D111" s="3"/>
      <c r="E111" s="3"/>
      <c r="F111" s="3"/>
      <c r="G111" s="3"/>
      <c r="H111" s="3"/>
      <c r="I111" s="3"/>
      <c r="J111" s="3"/>
      <c r="K111" s="3"/>
    </row>
    <row r="112" spans="2:11" ht="38.1" customHeight="1">
      <c r="B112" s="20"/>
      <c r="C112" s="81" t="s">
        <v>76</v>
      </c>
      <c r="D112" s="81"/>
      <c r="E112" s="81"/>
      <c r="F112" s="81"/>
      <c r="G112" s="81"/>
      <c r="H112" s="81"/>
      <c r="I112" s="81"/>
      <c r="J112" s="81"/>
      <c r="K112" s="82"/>
    </row>
    <row r="113" spans="2:11">
      <c r="C113" s="3"/>
      <c r="D113" s="3"/>
      <c r="E113" s="3"/>
      <c r="F113" s="3"/>
      <c r="G113" s="3"/>
      <c r="H113" s="3"/>
      <c r="I113" s="3"/>
      <c r="J113" s="3"/>
      <c r="K113" s="3"/>
    </row>
    <row r="114" spans="2:11">
      <c r="C114" s="4"/>
      <c r="D114" s="3"/>
      <c r="E114" s="6" t="s">
        <v>8</v>
      </c>
      <c r="F114" s="3"/>
      <c r="G114" s="3"/>
      <c r="H114" s="3"/>
      <c r="I114" s="3"/>
      <c r="J114" s="3"/>
      <c r="K114" s="3"/>
    </row>
    <row r="115" spans="2:11">
      <c r="C115" s="4"/>
      <c r="D115" s="3"/>
      <c r="E115" s="6" t="s">
        <v>77</v>
      </c>
      <c r="F115" s="3"/>
      <c r="G115" s="3"/>
      <c r="H115" s="3"/>
      <c r="I115" s="3"/>
      <c r="J115" s="3"/>
      <c r="K115" s="3"/>
    </row>
    <row r="116" spans="2:11">
      <c r="C116" s="4"/>
      <c r="D116" s="3"/>
      <c r="E116" s="6" t="s">
        <v>78</v>
      </c>
      <c r="F116" s="3"/>
      <c r="G116" s="3"/>
      <c r="H116" s="3"/>
      <c r="I116" s="3"/>
      <c r="J116" s="3"/>
      <c r="K116" s="3"/>
    </row>
    <row r="117" spans="2:11" ht="32.1" customHeight="1">
      <c r="C117" s="4"/>
      <c r="D117" s="3"/>
      <c r="E117" s="77" t="s">
        <v>79</v>
      </c>
      <c r="F117" s="77"/>
      <c r="G117" s="77"/>
      <c r="H117" s="77"/>
      <c r="I117" s="77"/>
      <c r="J117" s="77"/>
      <c r="K117" s="77"/>
    </row>
    <row r="118" spans="2:11">
      <c r="C118" s="4"/>
      <c r="D118" s="3"/>
      <c r="E118" s="6" t="s">
        <v>19</v>
      </c>
      <c r="F118" s="3"/>
      <c r="G118" s="3"/>
      <c r="H118" s="3"/>
      <c r="I118" s="3"/>
      <c r="J118" s="3"/>
      <c r="K118" s="3"/>
    </row>
    <row r="119" spans="2:11">
      <c r="C119" s="3"/>
      <c r="D119" s="3"/>
      <c r="E119" s="3"/>
      <c r="F119" s="3"/>
      <c r="G119" s="3"/>
      <c r="H119" s="3"/>
      <c r="I119" s="3"/>
      <c r="J119" s="3"/>
      <c r="K119" s="3"/>
    </row>
    <row r="120" spans="2:11" hidden="1">
      <c r="C120" s="14" t="s">
        <v>45</v>
      </c>
      <c r="D120" s="10"/>
      <c r="E120" s="12">
        <f>IF(C114="X",1,IF(C115="X",2,IF(C116="X",3,IF(C117="X",4,0))))</f>
        <v>0</v>
      </c>
      <c r="F120" s="3"/>
      <c r="G120" s="3"/>
      <c r="H120" s="3"/>
      <c r="I120" s="3"/>
      <c r="J120" s="3"/>
      <c r="K120" s="3"/>
    </row>
    <row r="121" spans="2:11">
      <c r="C121" s="2"/>
      <c r="D121" s="2"/>
      <c r="E121" s="2"/>
      <c r="F121" s="2"/>
      <c r="G121" s="2"/>
      <c r="H121" s="2"/>
      <c r="I121" s="2"/>
      <c r="J121" s="2"/>
    </row>
    <row r="122" spans="2:11" ht="38.1" customHeight="1">
      <c r="B122" s="20"/>
      <c r="C122" s="83" t="s">
        <v>80</v>
      </c>
      <c r="D122" s="83"/>
      <c r="E122" s="83"/>
      <c r="F122" s="83"/>
      <c r="G122" s="83"/>
      <c r="H122" s="83"/>
      <c r="I122" s="83"/>
      <c r="J122" s="83"/>
      <c r="K122" s="84"/>
    </row>
    <row r="124" spans="2:11">
      <c r="C124" s="4"/>
      <c r="E124" s="6" t="s">
        <v>81</v>
      </c>
    </row>
    <row r="125" spans="2:11">
      <c r="C125" s="4"/>
      <c r="E125" s="6" t="s">
        <v>82</v>
      </c>
    </row>
    <row r="126" spans="2:11">
      <c r="C126" s="4"/>
      <c r="E126" s="6" t="s">
        <v>83</v>
      </c>
    </row>
    <row r="127" spans="2:11" ht="32.1" customHeight="1">
      <c r="C127" s="4"/>
      <c r="E127" s="77" t="s">
        <v>84</v>
      </c>
      <c r="F127" s="77"/>
      <c r="G127" s="77"/>
      <c r="H127" s="77"/>
      <c r="I127" s="77"/>
      <c r="J127" s="77"/>
      <c r="K127" s="77"/>
    </row>
    <row r="128" spans="2:11">
      <c r="C128" s="4"/>
      <c r="E128" s="6" t="s">
        <v>19</v>
      </c>
    </row>
    <row r="130" spans="2:11" hidden="1">
      <c r="C130" s="14" t="s">
        <v>45</v>
      </c>
      <c r="D130" s="10"/>
      <c r="E130" s="12">
        <f>IF(C124="X",1,IF(C125="X",2,IF(C126="X",3,IF(C127="X",4,0))))</f>
        <v>0</v>
      </c>
    </row>
    <row r="132" spans="2:11" ht="38.1" customHeight="1">
      <c r="B132" s="20"/>
      <c r="C132" s="81" t="s">
        <v>85</v>
      </c>
      <c r="D132" s="81"/>
      <c r="E132" s="81"/>
      <c r="F132" s="81"/>
      <c r="G132" s="81"/>
      <c r="H132" s="81"/>
      <c r="I132" s="81"/>
      <c r="J132" s="81"/>
      <c r="K132" s="82"/>
    </row>
    <row r="133" spans="2:11">
      <c r="C133" s="3"/>
      <c r="D133" s="3"/>
      <c r="E133" s="3"/>
      <c r="F133" s="3"/>
      <c r="G133" s="3"/>
      <c r="H133" s="3"/>
      <c r="I133" s="3"/>
      <c r="J133" s="3"/>
      <c r="K133" s="3"/>
    </row>
    <row r="134" spans="2:11">
      <c r="C134" s="4"/>
      <c r="D134" s="3"/>
      <c r="E134" s="6" t="s">
        <v>86</v>
      </c>
      <c r="F134" s="3"/>
      <c r="G134" s="3"/>
      <c r="H134" s="3"/>
      <c r="I134" s="3"/>
      <c r="J134" s="3"/>
      <c r="K134" s="3"/>
    </row>
    <row r="135" spans="2:11">
      <c r="C135" s="4"/>
      <c r="D135" s="3"/>
      <c r="E135" s="6" t="s">
        <v>87</v>
      </c>
      <c r="F135" s="3"/>
      <c r="G135" s="3"/>
      <c r="H135" s="3"/>
      <c r="I135" s="3"/>
      <c r="J135" s="3"/>
      <c r="K135" s="3"/>
    </row>
    <row r="136" spans="2:11">
      <c r="C136" s="4"/>
      <c r="D136" s="3"/>
      <c r="E136" s="6" t="s">
        <v>88</v>
      </c>
      <c r="F136" s="3"/>
      <c r="G136" s="3"/>
      <c r="H136" s="3"/>
      <c r="I136" s="3"/>
      <c r="J136" s="3"/>
      <c r="K136" s="3"/>
    </row>
    <row r="137" spans="2:11" ht="32.1" customHeight="1">
      <c r="C137" s="4"/>
      <c r="D137" s="3"/>
      <c r="E137" s="77" t="s">
        <v>89</v>
      </c>
      <c r="F137" s="77"/>
      <c r="G137" s="77"/>
      <c r="H137" s="77"/>
      <c r="I137" s="77"/>
      <c r="J137" s="77"/>
      <c r="K137" s="77"/>
    </row>
    <row r="138" spans="2:11">
      <c r="C138" s="4"/>
      <c r="D138" s="3"/>
      <c r="E138" s="6" t="s">
        <v>19</v>
      </c>
      <c r="F138" s="3"/>
      <c r="G138" s="3"/>
      <c r="H138" s="3"/>
      <c r="I138" s="3"/>
      <c r="J138" s="3"/>
      <c r="K138" s="3"/>
    </row>
    <row r="139" spans="2:11">
      <c r="C139" s="3"/>
      <c r="D139" s="3"/>
      <c r="E139" s="3"/>
      <c r="F139" s="3"/>
      <c r="G139" s="3"/>
      <c r="H139" s="3"/>
      <c r="I139" s="3"/>
      <c r="J139" s="3"/>
      <c r="K139" s="3"/>
    </row>
    <row r="140" spans="2:11" hidden="1">
      <c r="C140" s="14" t="s">
        <v>45</v>
      </c>
      <c r="D140" s="10"/>
      <c r="E140" s="12">
        <f>IF(C134="X",1,IF(C135="X",2,IF(C136="X",3,IF(C137="X",4,0))))</f>
        <v>0</v>
      </c>
      <c r="F140" s="3"/>
      <c r="G140" s="3"/>
      <c r="H140" s="3"/>
      <c r="I140" s="3"/>
      <c r="J140" s="3"/>
      <c r="K140" s="3"/>
    </row>
    <row r="141" spans="2:11">
      <c r="C141" s="3"/>
      <c r="D141" s="3"/>
      <c r="E141" s="3"/>
      <c r="F141" s="3"/>
      <c r="G141" s="3"/>
      <c r="H141" s="3"/>
      <c r="I141" s="3"/>
      <c r="J141" s="3"/>
      <c r="K141" s="3"/>
    </row>
    <row r="142" spans="2:11" ht="37.35" customHeight="1">
      <c r="B142" s="20"/>
      <c r="C142" s="81" t="s">
        <v>90</v>
      </c>
      <c r="D142" s="81"/>
      <c r="E142" s="81"/>
      <c r="F142" s="81"/>
      <c r="G142" s="81"/>
      <c r="H142" s="81"/>
      <c r="I142" s="81"/>
      <c r="J142" s="81"/>
      <c r="K142" s="82"/>
    </row>
    <row r="143" spans="2:11">
      <c r="C143" s="3"/>
      <c r="D143" s="3"/>
      <c r="E143" s="3"/>
      <c r="F143" s="3"/>
      <c r="G143" s="3"/>
      <c r="H143" s="3"/>
      <c r="I143" s="3"/>
      <c r="J143" s="3"/>
      <c r="K143" s="3"/>
    </row>
    <row r="144" spans="2:11">
      <c r="C144" s="4"/>
      <c r="D144" s="3"/>
      <c r="E144" s="6" t="s">
        <v>32</v>
      </c>
      <c r="F144" s="3"/>
      <c r="G144" s="3"/>
      <c r="H144" s="3"/>
      <c r="I144" s="3"/>
      <c r="J144" s="3"/>
      <c r="K144" s="3"/>
    </row>
    <row r="145" spans="2:11">
      <c r="C145" s="4"/>
      <c r="D145" s="3"/>
      <c r="E145" s="6" t="s">
        <v>34</v>
      </c>
      <c r="F145" s="3"/>
      <c r="G145" s="3"/>
      <c r="H145" s="3"/>
      <c r="I145" s="3"/>
      <c r="J145" s="3"/>
      <c r="K145" s="3"/>
    </row>
    <row r="146" spans="2:11">
      <c r="C146" s="4"/>
      <c r="D146" s="3"/>
      <c r="E146" s="6" t="s">
        <v>33</v>
      </c>
      <c r="F146" s="3"/>
      <c r="G146" s="3"/>
      <c r="H146" s="3"/>
      <c r="I146" s="3"/>
      <c r="J146" s="3"/>
      <c r="K146" s="3"/>
    </row>
    <row r="147" spans="2:11">
      <c r="C147" s="4"/>
      <c r="D147" s="3"/>
      <c r="E147" s="6" t="s">
        <v>35</v>
      </c>
      <c r="F147" s="3"/>
      <c r="G147" s="3"/>
      <c r="H147" s="3"/>
      <c r="I147" s="3"/>
      <c r="J147" s="3"/>
      <c r="K147" s="3"/>
    </row>
    <row r="148" spans="2:11">
      <c r="C148" s="4"/>
      <c r="D148" s="3"/>
      <c r="E148" s="6" t="s">
        <v>19</v>
      </c>
      <c r="F148" s="3"/>
      <c r="G148" s="3"/>
      <c r="H148" s="3"/>
      <c r="I148" s="3"/>
      <c r="J148" s="3"/>
      <c r="K148" s="3"/>
    </row>
    <row r="149" spans="2:11">
      <c r="C149" s="3"/>
      <c r="D149" s="3"/>
      <c r="E149" s="3"/>
      <c r="F149" s="3"/>
      <c r="G149" s="3"/>
      <c r="H149" s="3"/>
      <c r="I149" s="3"/>
      <c r="J149" s="3"/>
      <c r="K149" s="3"/>
    </row>
    <row r="150" spans="2:11" hidden="1">
      <c r="C150" s="14" t="s">
        <v>45</v>
      </c>
      <c r="D150" s="10"/>
      <c r="E150" s="12">
        <f>IF(C144="X",1,IF(C145="X",2,IF(C146="X",3,IF(C147="X",4,0))))</f>
        <v>0</v>
      </c>
      <c r="F150" s="3"/>
      <c r="G150" s="3"/>
      <c r="H150" s="3"/>
      <c r="I150" s="3"/>
      <c r="J150" s="3"/>
      <c r="K150" s="3"/>
    </row>
    <row r="151" spans="2:11">
      <c r="C151" s="3"/>
      <c r="D151" s="3"/>
      <c r="E151" s="3"/>
      <c r="F151" s="3"/>
      <c r="G151" s="3"/>
      <c r="H151" s="3"/>
      <c r="I151" s="3"/>
      <c r="J151" s="3"/>
      <c r="K151" s="3"/>
    </row>
    <row r="152" spans="2:11" ht="36" customHeight="1">
      <c r="B152" s="20"/>
      <c r="C152" s="81" t="s">
        <v>91</v>
      </c>
      <c r="D152" s="81"/>
      <c r="E152" s="81"/>
      <c r="F152" s="81"/>
      <c r="G152" s="81"/>
      <c r="H152" s="81"/>
      <c r="I152" s="81"/>
      <c r="J152" s="81"/>
      <c r="K152" s="82"/>
    </row>
    <row r="153" spans="2:11">
      <c r="C153" s="3"/>
      <c r="D153" s="3"/>
      <c r="E153" s="3"/>
      <c r="F153" s="3"/>
      <c r="G153" s="3"/>
      <c r="H153" s="3"/>
      <c r="I153" s="3"/>
      <c r="J153" s="3"/>
      <c r="K153" s="3"/>
    </row>
    <row r="154" spans="2:11">
      <c r="C154" s="4"/>
      <c r="D154" s="3"/>
      <c r="E154" s="6" t="s">
        <v>3</v>
      </c>
      <c r="F154" s="3"/>
      <c r="G154" s="3"/>
      <c r="H154" s="3"/>
      <c r="I154" s="3"/>
      <c r="J154" s="3"/>
      <c r="K154" s="3"/>
    </row>
    <row r="155" spans="2:11">
      <c r="C155" s="4"/>
      <c r="D155" s="3"/>
      <c r="E155" s="6" t="s">
        <v>36</v>
      </c>
      <c r="F155" s="3"/>
      <c r="G155" s="3"/>
      <c r="H155" s="3"/>
      <c r="I155" s="3"/>
      <c r="J155" s="3"/>
      <c r="K155" s="3"/>
    </row>
    <row r="156" spans="2:11">
      <c r="C156" s="4"/>
      <c r="D156" s="3"/>
      <c r="E156" s="6" t="s">
        <v>92</v>
      </c>
      <c r="F156" s="3"/>
      <c r="G156" s="3"/>
      <c r="H156" s="3"/>
      <c r="I156" s="3"/>
      <c r="J156" s="3"/>
      <c r="K156" s="3"/>
    </row>
    <row r="157" spans="2:11">
      <c r="C157" s="4"/>
      <c r="D157" s="3"/>
      <c r="E157" s="6" t="s">
        <v>93</v>
      </c>
      <c r="F157" s="3"/>
      <c r="G157" s="3"/>
      <c r="H157" s="3"/>
      <c r="I157" s="3"/>
      <c r="J157" s="3"/>
      <c r="K157" s="3"/>
    </row>
    <row r="158" spans="2:11">
      <c r="C158" s="4"/>
      <c r="D158" s="3"/>
      <c r="E158" s="6" t="s">
        <v>19</v>
      </c>
      <c r="F158" s="3"/>
      <c r="G158" s="3"/>
      <c r="H158" s="3"/>
      <c r="I158" s="3"/>
      <c r="J158" s="3"/>
      <c r="K158" s="3"/>
    </row>
    <row r="159" spans="2:11">
      <c r="C159" s="3"/>
      <c r="D159" s="3"/>
      <c r="E159" s="3"/>
      <c r="F159" s="3"/>
      <c r="G159" s="3"/>
      <c r="H159" s="3"/>
      <c r="I159" s="3"/>
      <c r="J159" s="3"/>
      <c r="K159" s="3"/>
    </row>
    <row r="160" spans="2:11" hidden="1">
      <c r="C160" s="14" t="s">
        <v>45</v>
      </c>
      <c r="D160" s="10"/>
      <c r="E160" s="12">
        <f>IF(C154="X",1,IF(C155="X",2,IF(C156="X",3,IF(C157="X",4,0))))</f>
        <v>0</v>
      </c>
      <c r="F160" s="3"/>
      <c r="G160" s="3"/>
      <c r="H160" s="3"/>
      <c r="I160" s="3"/>
      <c r="J160" s="3"/>
      <c r="K160" s="3"/>
    </row>
    <row r="161" spans="2:11">
      <c r="C161" s="3"/>
      <c r="D161" s="3"/>
      <c r="E161" s="3"/>
      <c r="F161" s="3"/>
      <c r="G161" s="3"/>
      <c r="H161" s="3"/>
      <c r="I161" s="3"/>
      <c r="J161" s="3"/>
      <c r="K161" s="3"/>
    </row>
    <row r="162" spans="2:11" ht="37.35" customHeight="1">
      <c r="B162" s="20"/>
      <c r="C162" s="83" t="s">
        <v>94</v>
      </c>
      <c r="D162" s="83"/>
      <c r="E162" s="83"/>
      <c r="F162" s="83"/>
      <c r="G162" s="83"/>
      <c r="H162" s="83"/>
      <c r="I162" s="83"/>
      <c r="J162" s="83"/>
      <c r="K162" s="84"/>
    </row>
    <row r="163" spans="2:11">
      <c r="C163" s="3"/>
      <c r="D163" s="3"/>
      <c r="E163" s="3"/>
      <c r="F163" s="3"/>
      <c r="G163" s="3"/>
      <c r="H163" s="3"/>
      <c r="I163" s="3"/>
      <c r="J163" s="3"/>
      <c r="K163" s="3"/>
    </row>
    <row r="164" spans="2:11">
      <c r="C164" s="4"/>
      <c r="D164" s="3"/>
      <c r="E164" s="6" t="s">
        <v>2</v>
      </c>
      <c r="F164" s="3"/>
      <c r="G164" s="3"/>
      <c r="H164" s="3"/>
      <c r="I164" s="3"/>
      <c r="J164" s="3"/>
      <c r="K164" s="3"/>
    </row>
    <row r="165" spans="2:11">
      <c r="C165" s="4"/>
      <c r="D165" s="3"/>
      <c r="E165" s="6" t="s">
        <v>95</v>
      </c>
      <c r="F165" s="3"/>
      <c r="G165" s="3"/>
      <c r="H165" s="3"/>
      <c r="I165" s="3"/>
      <c r="J165" s="3"/>
      <c r="K165" s="3"/>
    </row>
    <row r="166" spans="2:11">
      <c r="C166" s="4"/>
      <c r="D166" s="3"/>
      <c r="E166" s="6" t="s">
        <v>96</v>
      </c>
      <c r="F166" s="3"/>
      <c r="G166" s="3"/>
      <c r="H166" s="3"/>
      <c r="I166" s="3"/>
      <c r="J166" s="3"/>
      <c r="K166" s="3"/>
    </row>
    <row r="167" spans="2:11" ht="32.1" customHeight="1">
      <c r="C167" s="4"/>
      <c r="D167" s="3"/>
      <c r="E167" s="77" t="s">
        <v>97</v>
      </c>
      <c r="F167" s="77"/>
      <c r="G167" s="77"/>
      <c r="H167" s="77"/>
      <c r="I167" s="77"/>
      <c r="J167" s="77"/>
      <c r="K167" s="77"/>
    </row>
    <row r="168" spans="2:11">
      <c r="C168" s="4"/>
      <c r="D168" s="3"/>
      <c r="E168" s="6" t="s">
        <v>19</v>
      </c>
      <c r="F168" s="3"/>
      <c r="G168" s="3"/>
      <c r="H168" s="3"/>
      <c r="I168" s="3"/>
      <c r="J168" s="3"/>
      <c r="K168" s="3"/>
    </row>
    <row r="169" spans="2:11">
      <c r="C169" s="3"/>
      <c r="D169" s="3"/>
      <c r="E169" s="3"/>
      <c r="F169" s="3"/>
      <c r="G169" s="3"/>
      <c r="H169" s="3"/>
      <c r="I169" s="3"/>
      <c r="J169" s="3"/>
      <c r="K169" s="3"/>
    </row>
    <row r="170" spans="2:11" hidden="1">
      <c r="C170" s="14" t="s">
        <v>45</v>
      </c>
      <c r="D170" s="10"/>
      <c r="E170" s="12">
        <f>IF(C164="X",1,IF(C165="X",2,IF(C166="X",3,IF(C167="X",4,0))))</f>
        <v>0</v>
      </c>
      <c r="F170" s="3"/>
      <c r="G170" s="3"/>
      <c r="H170" s="3"/>
      <c r="I170" s="3"/>
      <c r="J170" s="3"/>
      <c r="K170" s="3"/>
    </row>
    <row r="171" spans="2:11">
      <c r="C171" s="3"/>
      <c r="D171" s="3"/>
      <c r="E171" s="3"/>
      <c r="F171" s="3"/>
      <c r="G171" s="3"/>
      <c r="H171" s="3"/>
      <c r="I171" s="3"/>
      <c r="J171" s="3"/>
      <c r="K171" s="3"/>
    </row>
    <row r="172" spans="2:11">
      <c r="B172" s="87" t="s">
        <v>12</v>
      </c>
      <c r="C172" s="88"/>
      <c r="D172" s="88"/>
      <c r="E172" s="89"/>
      <c r="F172" s="8"/>
    </row>
    <row r="173" spans="2:11" ht="16.350000000000001" customHeight="1">
      <c r="B173" s="21"/>
      <c r="C173" s="64" t="s">
        <v>98</v>
      </c>
      <c r="D173" s="64"/>
      <c r="E173" s="64"/>
      <c r="F173" s="65"/>
      <c r="G173" s="65"/>
      <c r="H173" s="65"/>
      <c r="I173" s="65"/>
      <c r="J173" s="65"/>
      <c r="K173" s="66"/>
    </row>
    <row r="174" spans="2:11" ht="16.350000000000001" customHeight="1">
      <c r="B174" s="22"/>
      <c r="C174" s="68"/>
      <c r="D174" s="68"/>
      <c r="E174" s="68"/>
      <c r="F174" s="68"/>
      <c r="G174" s="68"/>
      <c r="H174" s="68"/>
      <c r="I174" s="68"/>
      <c r="J174" s="68"/>
      <c r="K174" s="69"/>
    </row>
    <row r="176" spans="2:11" ht="39" customHeight="1">
      <c r="B176" s="20"/>
      <c r="C176" s="81" t="s">
        <v>99</v>
      </c>
      <c r="D176" s="81"/>
      <c r="E176" s="81"/>
      <c r="F176" s="81"/>
      <c r="G176" s="81"/>
      <c r="H176" s="81"/>
      <c r="I176" s="81"/>
      <c r="J176" s="81"/>
      <c r="K176" s="82"/>
    </row>
    <row r="177" spans="2:11">
      <c r="C177" s="3"/>
      <c r="D177" s="3"/>
      <c r="E177" s="3"/>
      <c r="F177" s="3"/>
      <c r="G177" s="3"/>
      <c r="H177" s="3"/>
      <c r="I177" s="3"/>
      <c r="J177" s="3"/>
      <c r="K177" s="3"/>
    </row>
    <row r="178" spans="2:11">
      <c r="C178" s="4"/>
      <c r="E178" s="13" t="s">
        <v>38</v>
      </c>
      <c r="F178" s="3"/>
      <c r="G178" s="3"/>
      <c r="H178" s="3"/>
      <c r="I178" s="3"/>
      <c r="J178" s="3"/>
      <c r="K178" s="3"/>
    </row>
    <row r="179" spans="2:11">
      <c r="C179" s="4"/>
      <c r="D179" s="3"/>
      <c r="E179" s="13" t="s">
        <v>39</v>
      </c>
      <c r="F179" s="3"/>
      <c r="G179" s="3"/>
      <c r="H179" s="3"/>
      <c r="I179" s="3"/>
      <c r="J179" s="3"/>
      <c r="K179" s="3"/>
    </row>
    <row r="180" spans="2:11">
      <c r="C180" s="4"/>
      <c r="D180" s="3"/>
      <c r="E180" s="13" t="s">
        <v>40</v>
      </c>
      <c r="F180" s="3"/>
      <c r="G180" s="3"/>
      <c r="H180" s="3"/>
      <c r="I180" s="3"/>
      <c r="J180" s="3"/>
      <c r="K180" s="3"/>
    </row>
    <row r="181" spans="2:11">
      <c r="C181" s="4"/>
      <c r="D181" s="3"/>
      <c r="E181" s="13" t="s">
        <v>20</v>
      </c>
      <c r="F181" s="3"/>
      <c r="G181" s="3"/>
      <c r="H181" s="3"/>
      <c r="I181" s="3"/>
      <c r="J181" s="3"/>
      <c r="K181" s="3"/>
    </row>
    <row r="182" spans="2:11">
      <c r="C182" s="4"/>
      <c r="D182" s="3"/>
      <c r="E182" s="13" t="s">
        <v>41</v>
      </c>
      <c r="F182" s="3"/>
      <c r="G182" s="3"/>
      <c r="H182" s="3"/>
      <c r="I182" s="3"/>
      <c r="J182" s="3"/>
      <c r="K182" s="3"/>
    </row>
    <row r="183" spans="2:11">
      <c r="C183" s="4"/>
      <c r="D183" s="3"/>
      <c r="E183" s="13" t="s">
        <v>42</v>
      </c>
      <c r="F183" s="3"/>
      <c r="G183" s="3"/>
      <c r="H183" s="3"/>
      <c r="I183" s="3"/>
      <c r="J183" s="3"/>
      <c r="K183" s="3"/>
    </row>
    <row r="184" spans="2:11">
      <c r="C184" s="4"/>
      <c r="D184" s="3"/>
      <c r="E184" s="13" t="s">
        <v>43</v>
      </c>
      <c r="F184" s="3"/>
      <c r="G184" s="3"/>
      <c r="H184" s="3"/>
      <c r="I184" s="3"/>
      <c r="J184" s="3"/>
      <c r="K184" s="3"/>
    </row>
    <row r="185" spans="2:11">
      <c r="C185" s="4"/>
      <c r="D185" s="3"/>
      <c r="E185" s="13" t="s">
        <v>19</v>
      </c>
      <c r="F185" s="3"/>
      <c r="G185" s="3"/>
      <c r="H185" s="3"/>
      <c r="I185" s="3"/>
      <c r="J185" s="3"/>
      <c r="K185" s="3"/>
    </row>
    <row r="186" spans="2:11">
      <c r="C186" s="3"/>
      <c r="D186" s="3"/>
      <c r="E186" s="3"/>
      <c r="F186" s="3"/>
      <c r="G186" s="3"/>
      <c r="H186" s="3"/>
      <c r="I186" s="3"/>
      <c r="J186" s="3"/>
      <c r="K186" s="3"/>
    </row>
    <row r="187" spans="2:11" hidden="1">
      <c r="C187" s="14" t="s">
        <v>45</v>
      </c>
      <c r="D187" s="11"/>
      <c r="E187" s="12">
        <f>IF(OR(C178="X",C184="X"),1,IF(OR(C179="X",C183="X"),2,IF(OR(C180="X",C182="X"),3,IF(C181="X",4,0))))</f>
        <v>0</v>
      </c>
      <c r="F187" s="3"/>
      <c r="G187" s="3"/>
      <c r="H187" s="3"/>
      <c r="I187" s="3"/>
      <c r="J187" s="3"/>
      <c r="K187" s="3"/>
    </row>
    <row r="189" spans="2:11" ht="39" customHeight="1">
      <c r="B189" s="20"/>
      <c r="C189" s="81" t="s">
        <v>100</v>
      </c>
      <c r="D189" s="81"/>
      <c r="E189" s="81"/>
      <c r="F189" s="81"/>
      <c r="G189" s="81"/>
      <c r="H189" s="81"/>
      <c r="I189" s="81"/>
      <c r="J189" s="81"/>
      <c r="K189" s="82"/>
    </row>
    <row r="190" spans="2:11">
      <c r="C190" s="3"/>
      <c r="D190" s="3"/>
      <c r="E190" s="3"/>
      <c r="F190" s="3"/>
      <c r="G190" s="3"/>
      <c r="H190" s="3"/>
      <c r="I190" s="3"/>
      <c r="J190" s="3"/>
      <c r="K190" s="3"/>
    </row>
    <row r="191" spans="2:11">
      <c r="C191" s="4"/>
      <c r="D191" s="3"/>
      <c r="E191" s="6" t="s">
        <v>101</v>
      </c>
      <c r="F191" s="3"/>
      <c r="G191" s="3"/>
      <c r="H191" s="3"/>
      <c r="I191" s="3"/>
      <c r="J191" s="3"/>
      <c r="K191" s="3"/>
    </row>
    <row r="192" spans="2:11">
      <c r="C192" s="4"/>
      <c r="D192" s="3"/>
      <c r="E192" s="6" t="s">
        <v>102</v>
      </c>
      <c r="F192" s="3"/>
      <c r="G192" s="3"/>
      <c r="H192" s="3"/>
      <c r="I192" s="3"/>
      <c r="J192" s="3"/>
      <c r="K192" s="3"/>
    </row>
    <row r="193" spans="2:11">
      <c r="C193" s="4"/>
      <c r="D193" s="3"/>
      <c r="E193" s="6" t="s">
        <v>103</v>
      </c>
      <c r="F193" s="3"/>
      <c r="G193" s="3"/>
      <c r="H193" s="3"/>
      <c r="I193" s="3"/>
      <c r="J193" s="3"/>
      <c r="K193" s="3"/>
    </row>
    <row r="194" spans="2:11" ht="32.1" customHeight="1">
      <c r="C194" s="4"/>
      <c r="D194" s="3"/>
      <c r="E194" s="77" t="s">
        <v>211</v>
      </c>
      <c r="F194" s="77"/>
      <c r="G194" s="77"/>
      <c r="H194" s="77"/>
      <c r="I194" s="77"/>
      <c r="J194" s="77"/>
      <c r="K194" s="77"/>
    </row>
    <row r="195" spans="2:11">
      <c r="C195" s="4"/>
      <c r="D195" s="3"/>
      <c r="E195" s="6" t="s">
        <v>19</v>
      </c>
      <c r="F195" s="3"/>
      <c r="G195" s="3"/>
      <c r="H195" s="3"/>
      <c r="I195" s="3"/>
      <c r="J195" s="3"/>
      <c r="K195" s="3"/>
    </row>
    <row r="196" spans="2:11">
      <c r="C196" s="3"/>
      <c r="D196" s="3"/>
      <c r="E196" s="3"/>
      <c r="F196" s="3"/>
      <c r="G196" s="3"/>
      <c r="H196" s="3"/>
      <c r="I196" s="3"/>
      <c r="J196" s="3"/>
      <c r="K196" s="3"/>
    </row>
    <row r="197" spans="2:11" hidden="1">
      <c r="C197" s="14" t="s">
        <v>45</v>
      </c>
      <c r="D197" s="10"/>
      <c r="E197" s="12">
        <f>IF(C191="X",1,IF(C192="X",2,IF(C193="X",3,IF(C194="X",4,0))))</f>
        <v>0</v>
      </c>
      <c r="F197" s="3"/>
      <c r="G197" s="3"/>
      <c r="H197" s="3"/>
      <c r="I197" s="3"/>
      <c r="J197" s="3"/>
      <c r="K197" s="3"/>
    </row>
    <row r="198" spans="2:11">
      <c r="C198" s="15"/>
      <c r="D198" s="3"/>
      <c r="E198" s="3"/>
      <c r="F198" s="3"/>
      <c r="G198" s="3"/>
      <c r="H198" s="3"/>
      <c r="I198" s="3"/>
      <c r="J198" s="3"/>
      <c r="K198" s="3"/>
    </row>
    <row r="199" spans="2:11">
      <c r="B199" s="87" t="s">
        <v>12</v>
      </c>
      <c r="C199" s="88"/>
      <c r="D199" s="88"/>
      <c r="E199" s="89"/>
      <c r="F199" s="8"/>
    </row>
    <row r="200" spans="2:11" ht="16.350000000000001" customHeight="1">
      <c r="B200" s="21"/>
      <c r="C200" s="64" t="s">
        <v>104</v>
      </c>
      <c r="D200" s="64"/>
      <c r="E200" s="64"/>
      <c r="F200" s="65"/>
      <c r="G200" s="65"/>
      <c r="H200" s="65"/>
      <c r="I200" s="65"/>
      <c r="J200" s="65"/>
      <c r="K200" s="66"/>
    </row>
    <row r="201" spans="2:11" ht="16.350000000000001" customHeight="1">
      <c r="B201" s="22"/>
      <c r="C201" s="68"/>
      <c r="D201" s="68"/>
      <c r="E201" s="68"/>
      <c r="F201" s="68"/>
      <c r="G201" s="68"/>
      <c r="H201" s="68"/>
      <c r="I201" s="68"/>
      <c r="J201" s="68"/>
      <c r="K201" s="69"/>
    </row>
    <row r="203" spans="2:11" ht="39" customHeight="1">
      <c r="B203" s="20"/>
      <c r="C203" s="81" t="s">
        <v>105</v>
      </c>
      <c r="D203" s="81"/>
      <c r="E203" s="81"/>
      <c r="F203" s="81"/>
      <c r="G203" s="81"/>
      <c r="H203" s="81"/>
      <c r="I203" s="81"/>
      <c r="J203" s="81"/>
      <c r="K203" s="82"/>
    </row>
    <row r="204" spans="2:11">
      <c r="C204" s="3"/>
      <c r="D204" s="3"/>
      <c r="E204" s="3"/>
      <c r="F204" s="3"/>
      <c r="G204" s="3"/>
      <c r="H204" s="3"/>
      <c r="I204" s="3"/>
      <c r="J204" s="3"/>
      <c r="K204" s="3"/>
    </row>
    <row r="205" spans="2:11">
      <c r="C205" s="4"/>
      <c r="D205" s="3"/>
      <c r="E205" s="6" t="s">
        <v>106</v>
      </c>
      <c r="F205" s="3"/>
      <c r="G205" s="3"/>
      <c r="H205" s="3"/>
      <c r="I205" s="3"/>
      <c r="J205" s="3"/>
      <c r="K205" s="3"/>
    </row>
    <row r="206" spans="2:11">
      <c r="C206" s="4"/>
      <c r="D206" s="3"/>
      <c r="E206" s="6" t="s">
        <v>107</v>
      </c>
      <c r="F206" s="3"/>
      <c r="G206" s="3"/>
      <c r="H206" s="3"/>
      <c r="I206" s="3"/>
      <c r="J206" s="3"/>
      <c r="K206" s="3"/>
    </row>
    <row r="207" spans="2:11">
      <c r="C207" s="4"/>
      <c r="D207" s="3"/>
      <c r="E207" s="6" t="s">
        <v>108</v>
      </c>
      <c r="F207" s="3"/>
      <c r="G207" s="3"/>
      <c r="H207" s="3"/>
      <c r="I207" s="3"/>
      <c r="J207" s="3"/>
      <c r="K207" s="3"/>
    </row>
    <row r="208" spans="2:11" ht="32.1" customHeight="1">
      <c r="C208" s="4"/>
      <c r="D208" s="3"/>
      <c r="E208" s="77" t="s">
        <v>109</v>
      </c>
      <c r="F208" s="77"/>
      <c r="G208" s="77"/>
      <c r="H208" s="77"/>
      <c r="I208" s="77"/>
      <c r="J208" s="77"/>
      <c r="K208" s="77"/>
    </row>
    <row r="209" spans="2:11">
      <c r="C209" s="4"/>
      <c r="D209" s="3"/>
      <c r="E209" s="6" t="s">
        <v>19</v>
      </c>
      <c r="F209" s="3"/>
      <c r="G209" s="3"/>
      <c r="H209" s="3"/>
      <c r="I209" s="3"/>
      <c r="J209" s="3"/>
      <c r="K209" s="3"/>
    </row>
    <row r="210" spans="2:11">
      <c r="C210" s="3"/>
      <c r="D210" s="3"/>
      <c r="E210" s="3"/>
      <c r="F210" s="3"/>
      <c r="G210" s="3"/>
      <c r="H210" s="3"/>
      <c r="I210" s="3"/>
      <c r="J210" s="3"/>
      <c r="K210" s="3"/>
    </row>
    <row r="211" spans="2:11" hidden="1">
      <c r="C211" s="14" t="s">
        <v>45</v>
      </c>
      <c r="D211" s="10"/>
      <c r="E211" s="12">
        <f>IF(C205="X",1,IF(C206="X",2,IF(C207="X",3,IF(C208="X",4,0))))</f>
        <v>0</v>
      </c>
      <c r="F211" s="3"/>
      <c r="G211" s="3"/>
      <c r="H211" s="3"/>
      <c r="I211" s="3"/>
      <c r="J211" s="3"/>
      <c r="K211" s="3"/>
    </row>
    <row r="213" spans="2:11">
      <c r="B213" s="78" t="s">
        <v>244</v>
      </c>
      <c r="C213" s="79"/>
      <c r="D213" s="79"/>
      <c r="E213" s="79"/>
      <c r="F213" s="80"/>
    </row>
    <row r="214" spans="2:11" ht="16.350000000000001" customHeight="1">
      <c r="B214" s="61"/>
      <c r="C214" s="70" t="s">
        <v>110</v>
      </c>
      <c r="D214" s="70"/>
      <c r="E214" s="70"/>
      <c r="F214" s="70"/>
      <c r="G214" s="71"/>
      <c r="H214" s="71"/>
      <c r="I214" s="71"/>
      <c r="J214" s="71"/>
      <c r="K214" s="72"/>
    </row>
    <row r="215" spans="2:11" ht="16.350000000000001" customHeight="1">
      <c r="B215" s="62"/>
      <c r="C215" s="73"/>
      <c r="D215" s="73"/>
      <c r="E215" s="73"/>
      <c r="F215" s="73"/>
      <c r="G215" s="73"/>
      <c r="H215" s="73"/>
      <c r="I215" s="73"/>
      <c r="J215" s="73"/>
      <c r="K215" s="74"/>
    </row>
    <row r="217" spans="2:11" ht="37.35" customHeight="1">
      <c r="B217" s="23"/>
      <c r="C217" s="75" t="s">
        <v>212</v>
      </c>
      <c r="D217" s="75"/>
      <c r="E217" s="75"/>
      <c r="F217" s="75"/>
      <c r="G217" s="75"/>
      <c r="H217" s="75"/>
      <c r="I217" s="75"/>
      <c r="J217" s="75"/>
      <c r="K217" s="76"/>
    </row>
    <row r="218" spans="2:11">
      <c r="C218" s="3"/>
      <c r="D218" s="3"/>
      <c r="E218" s="3"/>
      <c r="F218" s="3"/>
      <c r="G218" s="3"/>
      <c r="H218" s="3"/>
      <c r="I218" s="3"/>
      <c r="J218" s="3"/>
      <c r="K218" s="3"/>
    </row>
    <row r="219" spans="2:11">
      <c r="C219" s="4"/>
      <c r="D219" s="3"/>
      <c r="E219" s="6" t="s">
        <v>2</v>
      </c>
      <c r="F219" s="3"/>
      <c r="G219" s="3"/>
      <c r="H219" s="3"/>
      <c r="I219" s="3"/>
      <c r="J219" s="3"/>
      <c r="K219" s="3"/>
    </row>
    <row r="220" spans="2:11">
      <c r="C220" s="4"/>
      <c r="D220" s="3"/>
      <c r="E220" s="6" t="s">
        <v>111</v>
      </c>
      <c r="F220" s="3"/>
      <c r="G220" s="3"/>
      <c r="H220" s="3"/>
      <c r="I220" s="3"/>
      <c r="J220" s="3"/>
      <c r="K220" s="3"/>
    </row>
    <row r="221" spans="2:11">
      <c r="C221" s="4"/>
      <c r="D221" s="3"/>
      <c r="E221" s="6" t="s">
        <v>112</v>
      </c>
      <c r="F221" s="3"/>
      <c r="G221" s="3"/>
      <c r="H221" s="3"/>
      <c r="I221" s="3"/>
      <c r="J221" s="3"/>
      <c r="K221" s="3"/>
    </row>
    <row r="222" spans="2:11">
      <c r="C222" s="4"/>
      <c r="D222" s="3"/>
      <c r="E222" s="6" t="s">
        <v>113</v>
      </c>
      <c r="F222" s="3"/>
      <c r="G222" s="3"/>
      <c r="H222" s="3"/>
      <c r="I222" s="3"/>
      <c r="J222" s="3"/>
      <c r="K222" s="3"/>
    </row>
    <row r="223" spans="2:11">
      <c r="C223" s="4"/>
      <c r="D223" s="3"/>
      <c r="E223" s="6" t="s">
        <v>19</v>
      </c>
      <c r="F223" s="3"/>
      <c r="G223" s="3"/>
      <c r="H223" s="3"/>
      <c r="I223" s="3"/>
      <c r="J223" s="3"/>
      <c r="K223" s="3"/>
    </row>
    <row r="224" spans="2:11">
      <c r="C224" s="3"/>
      <c r="D224" s="3"/>
      <c r="E224" s="3"/>
      <c r="F224" s="3"/>
      <c r="G224" s="3"/>
      <c r="H224" s="3"/>
      <c r="I224" s="3"/>
      <c r="J224" s="3"/>
      <c r="K224" s="3"/>
    </row>
    <row r="225" spans="2:11" hidden="1">
      <c r="C225" s="14" t="s">
        <v>45</v>
      </c>
      <c r="D225" s="10"/>
      <c r="E225" s="12">
        <f>IF(C219="X",1,IF(C220="X",2,IF(C221="X",3,IF(C222="X",4,0))))</f>
        <v>0</v>
      </c>
      <c r="F225" s="3"/>
      <c r="G225" s="3"/>
      <c r="H225" s="3"/>
      <c r="I225" s="3"/>
      <c r="J225" s="3"/>
      <c r="K225" s="3"/>
    </row>
    <row r="227" spans="2:11" ht="38.1" customHeight="1">
      <c r="B227" s="23"/>
      <c r="C227" s="75" t="s">
        <v>114</v>
      </c>
      <c r="D227" s="75"/>
      <c r="E227" s="75"/>
      <c r="F227" s="75"/>
      <c r="G227" s="75"/>
      <c r="H227" s="75"/>
      <c r="I227" s="75"/>
      <c r="J227" s="75"/>
      <c r="K227" s="76"/>
    </row>
    <row r="228" spans="2:11">
      <c r="C228" s="3"/>
      <c r="D228" s="3"/>
      <c r="E228" s="3"/>
      <c r="F228" s="3"/>
      <c r="G228" s="3"/>
      <c r="H228" s="3"/>
      <c r="I228" s="3"/>
      <c r="J228" s="3"/>
      <c r="K228" s="3"/>
    </row>
    <row r="229" spans="2:11">
      <c r="C229" s="4"/>
      <c r="D229" s="3"/>
      <c r="E229" s="6" t="s">
        <v>2</v>
      </c>
      <c r="F229" s="3"/>
      <c r="G229" s="3"/>
      <c r="H229" s="3"/>
      <c r="I229" s="3"/>
      <c r="J229" s="3"/>
      <c r="K229" s="3"/>
    </row>
    <row r="230" spans="2:11">
      <c r="C230" s="4"/>
      <c r="D230" s="3"/>
      <c r="E230" s="6" t="s">
        <v>227</v>
      </c>
      <c r="F230" s="3"/>
      <c r="G230" s="3"/>
      <c r="H230" s="3"/>
      <c r="I230" s="3"/>
      <c r="J230" s="3"/>
      <c r="K230" s="3"/>
    </row>
    <row r="231" spans="2:11">
      <c r="C231" s="4"/>
      <c r="D231" s="3"/>
      <c r="E231" s="6" t="s">
        <v>228</v>
      </c>
      <c r="F231" s="3"/>
      <c r="G231" s="3"/>
      <c r="H231" s="3"/>
      <c r="I231" s="3"/>
      <c r="J231" s="3"/>
      <c r="K231" s="3"/>
    </row>
    <row r="232" spans="2:11">
      <c r="C232" s="4"/>
      <c r="D232" s="3"/>
      <c r="E232" s="6" t="s">
        <v>229</v>
      </c>
      <c r="F232" s="3"/>
      <c r="G232" s="3"/>
      <c r="H232" s="3"/>
      <c r="I232" s="3"/>
      <c r="J232" s="3"/>
      <c r="K232" s="3"/>
    </row>
    <row r="233" spans="2:11">
      <c r="C233" s="4"/>
      <c r="D233" s="3"/>
      <c r="E233" s="6" t="s">
        <v>19</v>
      </c>
      <c r="F233" s="3"/>
      <c r="G233" s="3"/>
      <c r="H233" s="3"/>
      <c r="I233" s="3"/>
      <c r="J233" s="3"/>
      <c r="K233" s="3"/>
    </row>
    <row r="234" spans="2:11">
      <c r="C234" s="3"/>
      <c r="D234" s="3"/>
      <c r="E234" s="3"/>
      <c r="F234" s="3"/>
      <c r="G234" s="3"/>
      <c r="H234" s="3"/>
      <c r="I234" s="3"/>
      <c r="J234" s="3"/>
      <c r="K234" s="3"/>
    </row>
    <row r="235" spans="2:11" hidden="1">
      <c r="C235" s="14" t="s">
        <v>45</v>
      </c>
      <c r="D235" s="10"/>
      <c r="E235" s="12">
        <f>IF(C229="X",1,IF(C230="X",2,IF(C231="X",3,IF(C232="X",4,0))))</f>
        <v>0</v>
      </c>
      <c r="F235" s="3"/>
      <c r="G235" s="3"/>
      <c r="H235" s="3"/>
      <c r="I235" s="3"/>
      <c r="J235" s="3"/>
      <c r="K235" s="3"/>
    </row>
    <row r="237" spans="2:11" ht="37.35" customHeight="1">
      <c r="B237" s="23"/>
      <c r="C237" s="75" t="s">
        <v>225</v>
      </c>
      <c r="D237" s="75"/>
      <c r="E237" s="75"/>
      <c r="F237" s="75"/>
      <c r="G237" s="75"/>
      <c r="H237" s="75"/>
      <c r="I237" s="75"/>
      <c r="J237" s="75"/>
      <c r="K237" s="76"/>
    </row>
    <row r="238" spans="2:11">
      <c r="C238" s="3"/>
      <c r="D238" s="3"/>
      <c r="E238" s="3"/>
      <c r="F238" s="3"/>
      <c r="G238" s="3"/>
      <c r="H238" s="3"/>
      <c r="I238" s="3"/>
      <c r="J238" s="3"/>
      <c r="K238" s="3"/>
    </row>
    <row r="239" spans="2:11">
      <c r="C239" s="4"/>
      <c r="D239" s="3"/>
      <c r="E239" s="6" t="s">
        <v>2</v>
      </c>
      <c r="F239" s="3"/>
      <c r="G239" s="3"/>
      <c r="H239" s="3"/>
      <c r="I239" s="3"/>
      <c r="J239" s="3"/>
      <c r="K239" s="3"/>
    </row>
    <row r="240" spans="2:11">
      <c r="C240" s="4"/>
      <c r="D240" s="3"/>
      <c r="E240" s="6" t="s">
        <v>115</v>
      </c>
      <c r="F240" s="3"/>
      <c r="G240" s="3"/>
      <c r="H240" s="3"/>
      <c r="I240" s="3"/>
      <c r="J240" s="3"/>
      <c r="K240" s="3"/>
    </row>
    <row r="241" spans="2:11">
      <c r="C241" s="4"/>
      <c r="D241" s="3"/>
      <c r="E241" s="6" t="s">
        <v>116</v>
      </c>
      <c r="F241" s="3"/>
      <c r="G241" s="3"/>
      <c r="H241" s="3"/>
      <c r="I241" s="3"/>
      <c r="J241" s="3"/>
      <c r="K241" s="3"/>
    </row>
    <row r="242" spans="2:11">
      <c r="C242" s="4"/>
      <c r="D242" s="3"/>
      <c r="E242" s="6" t="s">
        <v>117</v>
      </c>
      <c r="F242" s="3"/>
      <c r="G242" s="3"/>
      <c r="H242" s="3"/>
      <c r="I242" s="3"/>
      <c r="J242" s="3"/>
      <c r="K242" s="3"/>
    </row>
    <row r="243" spans="2:11">
      <c r="C243" s="4"/>
      <c r="D243" s="3"/>
      <c r="E243" s="6" t="s">
        <v>19</v>
      </c>
      <c r="F243" s="3"/>
      <c r="G243" s="3"/>
      <c r="H243" s="3"/>
      <c r="I243" s="3"/>
      <c r="J243" s="3"/>
      <c r="K243" s="3"/>
    </row>
    <row r="244" spans="2:11">
      <c r="C244" s="3"/>
      <c r="D244" s="3"/>
      <c r="E244" s="3"/>
      <c r="F244" s="3"/>
      <c r="G244" s="3"/>
      <c r="H244" s="3"/>
      <c r="I244" s="3"/>
      <c r="J244" s="3"/>
      <c r="K244" s="3"/>
    </row>
    <row r="245" spans="2:11" hidden="1">
      <c r="C245" s="14" t="s">
        <v>45</v>
      </c>
      <c r="D245" s="10"/>
      <c r="E245" s="12">
        <f>IF(C239="X",1,IF(C240="X",2,IF(C241="X",3,IF(C242="X",4,0))))</f>
        <v>0</v>
      </c>
      <c r="F245" s="3"/>
      <c r="G245" s="3"/>
      <c r="H245" s="3"/>
      <c r="I245" s="3"/>
      <c r="J245" s="3"/>
      <c r="K245" s="3"/>
    </row>
    <row r="246" spans="2:11">
      <c r="C246" s="3"/>
      <c r="D246" s="3"/>
      <c r="E246" s="3"/>
      <c r="F246" s="3"/>
      <c r="G246" s="3"/>
      <c r="H246" s="3"/>
      <c r="I246" s="3"/>
      <c r="J246" s="3"/>
      <c r="K246" s="3"/>
    </row>
    <row r="247" spans="2:11">
      <c r="B247" s="78" t="s">
        <v>244</v>
      </c>
      <c r="C247" s="79"/>
      <c r="D247" s="79"/>
      <c r="E247" s="79"/>
      <c r="F247" s="80"/>
    </row>
    <row r="248" spans="2:11" ht="16.350000000000001" customHeight="1">
      <c r="B248" s="61"/>
      <c r="C248" s="70" t="s">
        <v>118</v>
      </c>
      <c r="D248" s="70"/>
      <c r="E248" s="70"/>
      <c r="F248" s="70"/>
      <c r="G248" s="71"/>
      <c r="H248" s="71"/>
      <c r="I248" s="71"/>
      <c r="J248" s="71"/>
      <c r="K248" s="72"/>
    </row>
    <row r="249" spans="2:11" ht="16.350000000000001" customHeight="1">
      <c r="B249" s="62"/>
      <c r="C249" s="73"/>
      <c r="D249" s="73"/>
      <c r="E249" s="73"/>
      <c r="F249" s="73"/>
      <c r="G249" s="73"/>
      <c r="H249" s="73"/>
      <c r="I249" s="73"/>
      <c r="J249" s="73"/>
      <c r="K249" s="74"/>
    </row>
    <row r="251" spans="2:11" ht="36" customHeight="1">
      <c r="B251" s="23"/>
      <c r="C251" s="75" t="s">
        <v>119</v>
      </c>
      <c r="D251" s="75"/>
      <c r="E251" s="75"/>
      <c r="F251" s="75"/>
      <c r="G251" s="75"/>
      <c r="H251" s="75"/>
      <c r="I251" s="75"/>
      <c r="J251" s="75"/>
      <c r="K251" s="76"/>
    </row>
    <row r="252" spans="2:11">
      <c r="C252" s="3"/>
      <c r="D252" s="3"/>
      <c r="E252" s="3"/>
      <c r="F252" s="3"/>
      <c r="G252" s="3"/>
      <c r="H252" s="3"/>
      <c r="I252" s="3"/>
      <c r="J252" s="3"/>
      <c r="K252" s="3"/>
    </row>
    <row r="253" spans="2:11">
      <c r="C253" s="4"/>
      <c r="D253" s="3"/>
      <c r="E253" s="6" t="s">
        <v>120</v>
      </c>
      <c r="F253" s="3"/>
      <c r="G253" s="3"/>
      <c r="H253" s="3"/>
      <c r="I253" s="3"/>
      <c r="J253" s="3"/>
      <c r="K253" s="3"/>
    </row>
    <row r="254" spans="2:11">
      <c r="C254" s="4"/>
      <c r="D254" s="3"/>
      <c r="E254" s="6" t="s">
        <v>121</v>
      </c>
      <c r="F254" s="3"/>
      <c r="G254" s="3"/>
      <c r="H254" s="3"/>
      <c r="I254" s="3"/>
      <c r="J254" s="3"/>
      <c r="K254" s="3"/>
    </row>
    <row r="255" spans="2:11">
      <c r="C255" s="4"/>
      <c r="D255" s="3"/>
      <c r="E255" s="6" t="s">
        <v>122</v>
      </c>
      <c r="F255" s="3"/>
      <c r="G255" s="3"/>
      <c r="H255" s="3"/>
      <c r="I255" s="3"/>
      <c r="J255" s="3"/>
      <c r="K255" s="3"/>
    </row>
    <row r="256" spans="2:11">
      <c r="C256" s="4"/>
      <c r="D256" s="3"/>
      <c r="E256" s="6" t="s">
        <v>123</v>
      </c>
      <c r="F256" s="3"/>
      <c r="G256" s="3"/>
      <c r="H256" s="3"/>
      <c r="I256" s="3"/>
      <c r="J256" s="3"/>
      <c r="K256" s="3"/>
    </row>
    <row r="257" spans="2:11">
      <c r="C257" s="4"/>
      <c r="D257" s="3"/>
      <c r="E257" s="6" t="s">
        <v>19</v>
      </c>
      <c r="F257" s="3"/>
      <c r="G257" s="3"/>
      <c r="H257" s="3"/>
      <c r="I257" s="3"/>
      <c r="J257" s="3"/>
      <c r="K257" s="3"/>
    </row>
    <row r="258" spans="2:11">
      <c r="C258" s="3"/>
      <c r="D258" s="3"/>
      <c r="E258" s="3"/>
      <c r="F258" s="3"/>
      <c r="G258" s="3"/>
      <c r="H258" s="3"/>
      <c r="I258" s="3"/>
      <c r="J258" s="3"/>
      <c r="K258" s="3"/>
    </row>
    <row r="259" spans="2:11" hidden="1">
      <c r="C259" s="14" t="s">
        <v>45</v>
      </c>
      <c r="D259" s="10"/>
      <c r="E259" s="12">
        <f>IF(C253="X",1,IF(C254="X",2,IF(C255="X",3,IF(C256="X",4,0))))</f>
        <v>0</v>
      </c>
      <c r="F259" s="3"/>
      <c r="G259" s="3"/>
      <c r="H259" s="3"/>
      <c r="I259" s="3"/>
      <c r="J259" s="3"/>
      <c r="K259" s="3"/>
    </row>
    <row r="261" spans="2:11" ht="35.1" customHeight="1">
      <c r="B261" s="23"/>
      <c r="C261" s="75" t="s">
        <v>124</v>
      </c>
      <c r="D261" s="75"/>
      <c r="E261" s="75"/>
      <c r="F261" s="75"/>
      <c r="G261" s="75"/>
      <c r="H261" s="75"/>
      <c r="I261" s="75"/>
      <c r="J261" s="75"/>
      <c r="K261" s="76"/>
    </row>
    <row r="262" spans="2:11">
      <c r="C262" s="3"/>
      <c r="D262" s="3"/>
      <c r="E262" s="3"/>
      <c r="F262" s="3"/>
      <c r="G262" s="3"/>
      <c r="H262" s="3"/>
      <c r="I262" s="3"/>
      <c r="J262" s="3"/>
      <c r="K262" s="3"/>
    </row>
    <row r="263" spans="2:11">
      <c r="C263" s="4"/>
      <c r="D263" s="3"/>
      <c r="E263" s="6" t="s">
        <v>2</v>
      </c>
      <c r="F263" s="3"/>
      <c r="G263" s="3"/>
      <c r="H263" s="3"/>
      <c r="I263" s="3"/>
      <c r="J263" s="3"/>
      <c r="K263" s="3"/>
    </row>
    <row r="264" spans="2:11">
      <c r="C264" s="4"/>
      <c r="D264" s="3"/>
      <c r="E264" s="6" t="s">
        <v>125</v>
      </c>
      <c r="F264" s="3"/>
      <c r="G264" s="3"/>
      <c r="H264" s="3"/>
      <c r="I264" s="3"/>
      <c r="J264" s="3"/>
      <c r="K264" s="3"/>
    </row>
    <row r="265" spans="2:11">
      <c r="C265" s="4"/>
      <c r="D265" s="3"/>
      <c r="E265" s="6" t="s">
        <v>126</v>
      </c>
      <c r="F265" s="3"/>
      <c r="G265" s="3"/>
      <c r="H265" s="3"/>
      <c r="I265" s="3"/>
      <c r="J265" s="3"/>
      <c r="K265" s="3"/>
    </row>
    <row r="266" spans="2:11" ht="33" customHeight="1">
      <c r="C266" s="4"/>
      <c r="D266" s="3"/>
      <c r="E266" s="77" t="s">
        <v>127</v>
      </c>
      <c r="F266" s="77"/>
      <c r="G266" s="77"/>
      <c r="H266" s="77"/>
      <c r="I266" s="77"/>
      <c r="J266" s="77"/>
      <c r="K266" s="77"/>
    </row>
    <row r="267" spans="2:11">
      <c r="C267" s="4"/>
      <c r="D267" s="3"/>
      <c r="E267" s="6" t="s">
        <v>19</v>
      </c>
      <c r="F267" s="3"/>
      <c r="G267" s="3"/>
      <c r="H267" s="3"/>
      <c r="I267" s="3"/>
      <c r="J267" s="3"/>
      <c r="K267" s="3"/>
    </row>
    <row r="268" spans="2:11">
      <c r="C268" s="3"/>
      <c r="D268" s="3"/>
      <c r="E268" s="3"/>
      <c r="F268" s="3"/>
      <c r="G268" s="3"/>
      <c r="H268" s="3"/>
      <c r="I268" s="3"/>
      <c r="J268" s="3"/>
      <c r="K268" s="3"/>
    </row>
    <row r="269" spans="2:11" hidden="1">
      <c r="C269" s="14"/>
      <c r="D269" s="10"/>
      <c r="E269" s="12">
        <f>IF(C263="X",1,IF(C264="X",2,IF(C265="X",3,IF(C266="X",4,0))))</f>
        <v>0</v>
      </c>
      <c r="F269" s="3"/>
      <c r="G269" s="3"/>
      <c r="H269" s="3"/>
      <c r="I269" s="3"/>
      <c r="J269" s="3"/>
      <c r="K269" s="3"/>
    </row>
    <row r="270" spans="2:11">
      <c r="C270" s="3"/>
      <c r="D270" s="3"/>
      <c r="E270" s="3"/>
      <c r="F270" s="3"/>
      <c r="G270" s="3"/>
      <c r="H270" s="3"/>
      <c r="I270" s="3"/>
      <c r="J270" s="3"/>
      <c r="K270" s="3"/>
    </row>
    <row r="271" spans="2:11">
      <c r="B271" s="78" t="s">
        <v>244</v>
      </c>
      <c r="C271" s="79"/>
      <c r="D271" s="79"/>
      <c r="E271" s="79"/>
      <c r="F271" s="80"/>
    </row>
    <row r="272" spans="2:11" ht="16.350000000000001" customHeight="1">
      <c r="B272" s="61"/>
      <c r="C272" s="70" t="s">
        <v>232</v>
      </c>
      <c r="D272" s="70"/>
      <c r="E272" s="70"/>
      <c r="F272" s="70"/>
      <c r="G272" s="71"/>
      <c r="H272" s="71"/>
      <c r="I272" s="71"/>
      <c r="J272" s="71"/>
      <c r="K272" s="72"/>
    </row>
    <row r="273" spans="2:11" ht="16.350000000000001" customHeight="1">
      <c r="B273" s="62"/>
      <c r="C273" s="73"/>
      <c r="D273" s="73"/>
      <c r="E273" s="73"/>
      <c r="F273" s="73"/>
      <c r="G273" s="73"/>
      <c r="H273" s="73"/>
      <c r="I273" s="73"/>
      <c r="J273" s="73"/>
      <c r="K273" s="74"/>
    </row>
    <row r="275" spans="2:11" ht="36" customHeight="1">
      <c r="B275" s="23"/>
      <c r="C275" s="75" t="s">
        <v>128</v>
      </c>
      <c r="D275" s="75"/>
      <c r="E275" s="75"/>
      <c r="F275" s="75"/>
      <c r="G275" s="75"/>
      <c r="H275" s="75"/>
      <c r="I275" s="75"/>
      <c r="J275" s="75"/>
      <c r="K275" s="76"/>
    </row>
    <row r="276" spans="2:11">
      <c r="C276" s="3"/>
      <c r="D276" s="3"/>
      <c r="E276" s="3"/>
      <c r="F276" s="3"/>
      <c r="G276" s="3"/>
      <c r="H276" s="3"/>
      <c r="I276" s="3"/>
      <c r="J276" s="3"/>
      <c r="K276" s="3"/>
    </row>
    <row r="277" spans="2:11">
      <c r="C277" s="4"/>
      <c r="D277" s="3"/>
      <c r="E277" s="6" t="s">
        <v>129</v>
      </c>
      <c r="F277" s="3"/>
      <c r="G277" s="3"/>
      <c r="H277" s="3"/>
      <c r="I277" s="3"/>
      <c r="J277" s="3"/>
      <c r="K277" s="3"/>
    </row>
    <row r="278" spans="2:11">
      <c r="C278" s="4"/>
      <c r="D278" s="3"/>
      <c r="E278" s="6" t="s">
        <v>242</v>
      </c>
      <c r="F278" s="3"/>
      <c r="G278" s="3"/>
      <c r="H278" s="3"/>
      <c r="I278" s="3"/>
      <c r="J278" s="3"/>
      <c r="K278" s="3"/>
    </row>
    <row r="279" spans="2:11">
      <c r="C279" s="4"/>
      <c r="D279" s="3"/>
      <c r="E279" s="6" t="s">
        <v>243</v>
      </c>
      <c r="F279" s="3"/>
      <c r="G279" s="3"/>
      <c r="H279" s="3"/>
      <c r="I279" s="3"/>
      <c r="J279" s="3"/>
      <c r="K279" s="3"/>
    </row>
    <row r="280" spans="2:11">
      <c r="C280" s="4"/>
      <c r="D280" s="3"/>
      <c r="E280" s="6" t="s">
        <v>230</v>
      </c>
      <c r="F280" s="3"/>
      <c r="G280" s="3"/>
      <c r="H280" s="3"/>
      <c r="I280" s="3"/>
      <c r="J280" s="3"/>
      <c r="K280" s="3"/>
    </row>
    <row r="281" spans="2:11">
      <c r="C281" s="4"/>
      <c r="D281" s="3"/>
      <c r="E281" s="6" t="s">
        <v>19</v>
      </c>
      <c r="F281" s="3"/>
      <c r="G281" s="3"/>
      <c r="H281" s="3"/>
      <c r="I281" s="3"/>
      <c r="J281" s="3"/>
      <c r="K281" s="3"/>
    </row>
    <row r="282" spans="2:11">
      <c r="C282" s="3"/>
      <c r="D282" s="3"/>
      <c r="E282" s="3"/>
      <c r="F282" s="3"/>
      <c r="G282" s="3"/>
      <c r="H282" s="3"/>
      <c r="I282" s="3"/>
      <c r="J282" s="3"/>
      <c r="K282" s="3"/>
    </row>
    <row r="283" spans="2:11" hidden="1">
      <c r="C283" s="14" t="s">
        <v>45</v>
      </c>
      <c r="D283" s="10"/>
      <c r="E283" s="12">
        <f>IF(C277="X",1,IF(C278="X",2,IF(C279="X",3,IF(C280="X",4,0))))</f>
        <v>0</v>
      </c>
      <c r="F283" s="3"/>
      <c r="G283" s="3"/>
      <c r="H283" s="3"/>
      <c r="I283" s="3"/>
      <c r="J283" s="3"/>
      <c r="K283" s="3"/>
    </row>
    <row r="284" spans="2:11">
      <c r="C284" s="3"/>
      <c r="D284" s="3"/>
      <c r="E284" s="3"/>
      <c r="F284" s="3"/>
      <c r="G284" s="3"/>
      <c r="H284" s="3"/>
      <c r="I284" s="3"/>
      <c r="J284" s="3"/>
      <c r="K284" s="3"/>
    </row>
    <row r="285" spans="2:11" ht="35.1" customHeight="1">
      <c r="B285" s="23"/>
      <c r="C285" s="75" t="s">
        <v>130</v>
      </c>
      <c r="D285" s="75"/>
      <c r="E285" s="75"/>
      <c r="F285" s="75"/>
      <c r="G285" s="75"/>
      <c r="H285" s="75"/>
      <c r="I285" s="75"/>
      <c r="J285" s="75"/>
      <c r="K285" s="76"/>
    </row>
    <row r="286" spans="2:11">
      <c r="C286" s="3"/>
      <c r="D286" s="3"/>
      <c r="E286" s="3"/>
      <c r="F286" s="3"/>
      <c r="G286" s="3"/>
      <c r="H286" s="3"/>
      <c r="I286" s="3"/>
      <c r="J286" s="3"/>
      <c r="K286" s="3"/>
    </row>
    <row r="287" spans="2:11">
      <c r="C287" s="4"/>
      <c r="D287" s="3"/>
      <c r="E287" s="6" t="s">
        <v>131</v>
      </c>
      <c r="F287" s="3"/>
      <c r="G287" s="3"/>
      <c r="H287" s="3"/>
      <c r="I287" s="3"/>
      <c r="J287" s="3"/>
      <c r="K287" s="3"/>
    </row>
    <row r="288" spans="2:11">
      <c r="C288" s="4"/>
      <c r="D288" s="3"/>
      <c r="E288" s="6" t="s">
        <v>132</v>
      </c>
      <c r="F288" s="3"/>
      <c r="G288" s="3"/>
      <c r="H288" s="3"/>
      <c r="I288" s="3"/>
      <c r="J288" s="3"/>
      <c r="K288" s="3"/>
    </row>
    <row r="289" spans="2:11">
      <c r="C289" s="4"/>
      <c r="D289" s="3"/>
      <c r="E289" s="6" t="s">
        <v>133</v>
      </c>
      <c r="F289" s="3"/>
      <c r="G289" s="3"/>
      <c r="H289" s="3"/>
      <c r="I289" s="3"/>
      <c r="J289" s="3"/>
      <c r="K289" s="3"/>
    </row>
    <row r="290" spans="2:11">
      <c r="C290" s="4"/>
      <c r="D290" s="3"/>
      <c r="E290" s="6" t="s">
        <v>134</v>
      </c>
      <c r="F290" s="3"/>
      <c r="G290" s="3"/>
      <c r="H290" s="3"/>
      <c r="I290" s="3"/>
      <c r="J290" s="3"/>
      <c r="K290" s="3"/>
    </row>
    <row r="291" spans="2:11">
      <c r="C291" s="4"/>
      <c r="D291" s="3"/>
      <c r="E291" s="6" t="s">
        <v>19</v>
      </c>
      <c r="F291" s="3"/>
      <c r="G291" s="3"/>
      <c r="H291" s="3"/>
      <c r="I291" s="3"/>
      <c r="J291" s="3"/>
      <c r="K291" s="3"/>
    </row>
    <row r="292" spans="2:11">
      <c r="C292" s="3"/>
      <c r="D292" s="3"/>
      <c r="E292" s="3"/>
      <c r="F292" s="3"/>
      <c r="G292" s="3"/>
      <c r="H292" s="3"/>
      <c r="I292" s="3"/>
      <c r="J292" s="3"/>
      <c r="K292" s="3"/>
    </row>
    <row r="293" spans="2:11" hidden="1">
      <c r="C293" s="14" t="s">
        <v>45</v>
      </c>
      <c r="D293" s="10"/>
      <c r="E293" s="12">
        <f>IF(C287="X",1,IF(C288="X",2,IF(C289="X",3,IF(C290="X",4,0))))</f>
        <v>0</v>
      </c>
      <c r="F293" s="3"/>
      <c r="G293" s="3"/>
      <c r="H293" s="3"/>
      <c r="I293" s="3"/>
      <c r="J293" s="3"/>
      <c r="K293" s="3"/>
    </row>
    <row r="295" spans="2:11">
      <c r="B295" s="50" t="s">
        <v>135</v>
      </c>
      <c r="C295" s="51"/>
      <c r="D295" s="51"/>
      <c r="E295" s="51"/>
      <c r="F295" s="52"/>
    </row>
    <row r="296" spans="2:11" ht="16.350000000000001" customHeight="1">
      <c r="B296" s="24"/>
      <c r="C296" s="53" t="s">
        <v>136</v>
      </c>
      <c r="D296" s="53"/>
      <c r="E296" s="53"/>
      <c r="F296" s="53"/>
      <c r="G296" s="54"/>
      <c r="H296" s="54"/>
      <c r="I296" s="54"/>
      <c r="J296" s="54"/>
      <c r="K296" s="55"/>
    </row>
    <row r="297" spans="2:11" ht="16.350000000000001" customHeight="1">
      <c r="B297" s="25"/>
      <c r="C297" s="56"/>
      <c r="D297" s="56"/>
      <c r="E297" s="56"/>
      <c r="F297" s="56"/>
      <c r="G297" s="56"/>
      <c r="H297" s="56"/>
      <c r="I297" s="56"/>
      <c r="J297" s="56"/>
      <c r="K297" s="57"/>
    </row>
    <row r="298" spans="2:11">
      <c r="C298" s="3"/>
      <c r="D298" s="3"/>
      <c r="E298" s="3"/>
      <c r="F298" s="3"/>
      <c r="G298" s="3"/>
      <c r="H298" s="3"/>
      <c r="I298" s="3"/>
      <c r="J298" s="3"/>
      <c r="K298" s="3"/>
    </row>
    <row r="299" spans="2:11" ht="48" customHeight="1">
      <c r="B299" s="26"/>
      <c r="C299" s="85" t="s">
        <v>137</v>
      </c>
      <c r="D299" s="85"/>
      <c r="E299" s="85"/>
      <c r="F299" s="85"/>
      <c r="G299" s="85"/>
      <c r="H299" s="85"/>
      <c r="I299" s="85"/>
      <c r="J299" s="85"/>
      <c r="K299" s="86"/>
    </row>
    <row r="300" spans="2:11">
      <c r="C300" s="3"/>
      <c r="D300" s="3"/>
      <c r="E300" s="3"/>
      <c r="F300" s="3"/>
      <c r="G300" s="3"/>
      <c r="H300" s="3"/>
      <c r="I300" s="3"/>
      <c r="J300" s="3"/>
      <c r="K300" s="3"/>
    </row>
    <row r="301" spans="2:11">
      <c r="C301" s="4"/>
      <c r="D301" s="3"/>
      <c r="E301" s="15" t="s">
        <v>138</v>
      </c>
      <c r="F301" s="3"/>
      <c r="G301" s="3"/>
      <c r="H301" s="3"/>
      <c r="I301" s="3"/>
      <c r="J301" s="3"/>
      <c r="K301" s="3"/>
    </row>
    <row r="302" spans="2:11">
      <c r="C302" s="4"/>
      <c r="D302" s="3"/>
      <c r="E302" s="15" t="s">
        <v>139</v>
      </c>
      <c r="F302" s="3"/>
      <c r="G302" s="3"/>
      <c r="H302" s="3"/>
      <c r="I302" s="3"/>
      <c r="J302" s="3"/>
      <c r="K302" s="3"/>
    </row>
    <row r="303" spans="2:11">
      <c r="C303" s="4"/>
      <c r="D303" s="3"/>
      <c r="E303" s="15" t="s">
        <v>140</v>
      </c>
      <c r="F303" s="3"/>
      <c r="G303" s="3"/>
      <c r="H303" s="3"/>
      <c r="I303" s="3"/>
      <c r="J303" s="3"/>
      <c r="K303" s="3"/>
    </row>
    <row r="304" spans="2:11">
      <c r="C304" s="4"/>
      <c r="D304" s="3"/>
      <c r="E304" s="15" t="s">
        <v>141</v>
      </c>
      <c r="F304" s="3"/>
      <c r="G304" s="3"/>
      <c r="H304" s="3"/>
      <c r="I304" s="3"/>
      <c r="J304" s="3"/>
      <c r="K304" s="3"/>
    </row>
    <row r="305" spans="2:11">
      <c r="C305" s="4"/>
      <c r="D305" s="3"/>
      <c r="E305" s="15" t="s">
        <v>19</v>
      </c>
      <c r="F305" s="3"/>
      <c r="G305" s="3"/>
      <c r="H305" s="3"/>
      <c r="I305" s="3"/>
      <c r="J305" s="3"/>
      <c r="K305" s="3"/>
    </row>
    <row r="306" spans="2:11">
      <c r="C306" s="3"/>
      <c r="D306" s="3"/>
      <c r="E306" s="3"/>
      <c r="F306" s="3"/>
      <c r="G306" s="3"/>
      <c r="H306" s="3"/>
      <c r="I306" s="3"/>
      <c r="J306" s="3"/>
      <c r="K306" s="3"/>
    </row>
    <row r="307" spans="2:11" hidden="1">
      <c r="C307" s="14" t="s">
        <v>45</v>
      </c>
      <c r="D307" s="10"/>
      <c r="E307" s="12">
        <f>IF(C301="X",1,IF(C302="X",2,IF(C303="X",3,IF(C304="X",4,0))))</f>
        <v>0</v>
      </c>
      <c r="F307" s="3"/>
      <c r="G307" s="3"/>
      <c r="H307" s="3"/>
      <c r="I307" s="3"/>
      <c r="J307" s="3"/>
      <c r="K307" s="3"/>
    </row>
    <row r="308" spans="2:11" ht="13.35" customHeight="1"/>
    <row r="309" spans="2:11" ht="50.1" customHeight="1">
      <c r="B309" s="26"/>
      <c r="C309" s="48" t="s">
        <v>240</v>
      </c>
      <c r="D309" s="48"/>
      <c r="E309" s="48"/>
      <c r="F309" s="48"/>
      <c r="G309" s="48"/>
      <c r="H309" s="48"/>
      <c r="I309" s="48"/>
      <c r="J309" s="48"/>
      <c r="K309" s="49"/>
    </row>
    <row r="310" spans="2:11">
      <c r="C310" s="3"/>
      <c r="D310" s="3"/>
      <c r="E310" s="3"/>
      <c r="F310" s="3"/>
      <c r="G310" s="3"/>
      <c r="H310" s="3"/>
      <c r="I310" s="3"/>
      <c r="J310" s="3"/>
      <c r="K310" s="3"/>
    </row>
    <row r="311" spans="2:11">
      <c r="C311" s="4"/>
      <c r="E311" s="13" t="s">
        <v>38</v>
      </c>
      <c r="F311" s="3"/>
      <c r="G311" s="3"/>
      <c r="H311" s="3"/>
      <c r="I311" s="3"/>
      <c r="J311" s="3"/>
      <c r="K311" s="3"/>
    </row>
    <row r="312" spans="2:11">
      <c r="C312" s="4"/>
      <c r="D312" s="3"/>
      <c r="E312" s="13" t="s">
        <v>39</v>
      </c>
      <c r="F312" s="3"/>
      <c r="G312" s="3"/>
      <c r="H312" s="3"/>
      <c r="I312" s="3"/>
      <c r="J312" s="3"/>
      <c r="K312" s="3"/>
    </row>
    <row r="313" spans="2:11">
      <c r="C313" s="4"/>
      <c r="D313" s="3"/>
      <c r="E313" s="13" t="s">
        <v>40</v>
      </c>
      <c r="F313" s="3"/>
      <c r="G313" s="3"/>
      <c r="H313" s="3"/>
      <c r="I313" s="3"/>
      <c r="J313" s="3"/>
      <c r="K313" s="3"/>
    </row>
    <row r="314" spans="2:11">
      <c r="C314" s="4"/>
      <c r="D314" s="3"/>
      <c r="E314" s="13" t="s">
        <v>20</v>
      </c>
      <c r="F314" s="3"/>
      <c r="G314" s="3"/>
      <c r="H314" s="3"/>
      <c r="I314" s="3"/>
      <c r="J314" s="3"/>
      <c r="K314" s="3"/>
    </row>
    <row r="315" spans="2:11">
      <c r="C315" s="4"/>
      <c r="D315" s="3"/>
      <c r="E315" s="13" t="s">
        <v>41</v>
      </c>
      <c r="F315" s="3"/>
      <c r="G315" s="3"/>
      <c r="H315" s="3"/>
      <c r="I315" s="3"/>
      <c r="J315" s="3"/>
      <c r="K315" s="3"/>
    </row>
    <row r="316" spans="2:11">
      <c r="C316" s="4"/>
      <c r="D316" s="3"/>
      <c r="E316" s="13" t="s">
        <v>42</v>
      </c>
      <c r="F316" s="3"/>
      <c r="G316" s="3"/>
      <c r="H316" s="3"/>
      <c r="I316" s="3"/>
      <c r="J316" s="3"/>
      <c r="K316" s="3"/>
    </row>
    <row r="317" spans="2:11">
      <c r="C317" s="4"/>
      <c r="D317" s="3"/>
      <c r="E317" s="13" t="s">
        <v>43</v>
      </c>
      <c r="F317" s="3"/>
      <c r="G317" s="3"/>
      <c r="H317" s="3"/>
      <c r="I317" s="3"/>
      <c r="J317" s="3"/>
      <c r="K317" s="3"/>
    </row>
    <row r="318" spans="2:11">
      <c r="C318" s="4"/>
      <c r="D318" s="3"/>
      <c r="E318" s="13" t="s">
        <v>19</v>
      </c>
      <c r="F318" s="3"/>
      <c r="G318" s="3"/>
      <c r="H318" s="3"/>
      <c r="I318" s="3"/>
      <c r="J318" s="3"/>
      <c r="K318" s="3"/>
    </row>
    <row r="319" spans="2:11">
      <c r="C319" s="3"/>
      <c r="D319" s="3"/>
      <c r="E319" s="3"/>
      <c r="F319" s="3"/>
      <c r="G319" s="3"/>
      <c r="H319" s="3"/>
      <c r="I319" s="3"/>
      <c r="J319" s="3"/>
      <c r="K319" s="3"/>
    </row>
    <row r="320" spans="2:11" hidden="1">
      <c r="C320" s="14" t="s">
        <v>45</v>
      </c>
      <c r="D320" s="11"/>
      <c r="E320" s="12">
        <f>IF(OR(C311="X",C317="X"),1,IF(OR(C312="X",C316="X"),2,IF(OR(C313="X",C315="X"),3,IF(C314="X",4,0))))</f>
        <v>0</v>
      </c>
      <c r="F320" s="3"/>
      <c r="G320" s="3"/>
      <c r="H320" s="3"/>
      <c r="I320" s="3"/>
      <c r="J320" s="3"/>
      <c r="K320" s="3"/>
    </row>
    <row r="321" spans="2:11">
      <c r="C321" s="3"/>
      <c r="D321" s="3"/>
      <c r="E321" s="3"/>
      <c r="F321" s="3"/>
      <c r="G321" s="3"/>
      <c r="H321" s="3"/>
      <c r="I321" s="3"/>
      <c r="J321" s="3"/>
      <c r="K321" s="3"/>
    </row>
    <row r="322" spans="2:11" ht="48" customHeight="1">
      <c r="B322" s="26"/>
      <c r="C322" s="85" t="s">
        <v>142</v>
      </c>
      <c r="D322" s="85"/>
      <c r="E322" s="85"/>
      <c r="F322" s="85"/>
      <c r="G322" s="85"/>
      <c r="H322" s="85"/>
      <c r="I322" s="85"/>
      <c r="J322" s="85"/>
      <c r="K322" s="86"/>
    </row>
    <row r="323" spans="2:11">
      <c r="C323" s="3"/>
      <c r="D323" s="3"/>
      <c r="E323" s="3"/>
      <c r="F323" s="3"/>
      <c r="G323" s="3"/>
      <c r="H323" s="3"/>
      <c r="I323" s="3"/>
      <c r="J323" s="3"/>
      <c r="K323" s="3"/>
    </row>
    <row r="324" spans="2:11">
      <c r="C324" s="4"/>
      <c r="D324" s="3"/>
      <c r="E324" s="15" t="s">
        <v>143</v>
      </c>
      <c r="F324" s="3"/>
      <c r="G324" s="3"/>
      <c r="H324" s="3"/>
      <c r="I324" s="3"/>
      <c r="J324" s="3"/>
      <c r="K324" s="3"/>
    </row>
    <row r="325" spans="2:11">
      <c r="C325" s="4"/>
      <c r="D325" s="3"/>
      <c r="E325" s="15" t="s">
        <v>144</v>
      </c>
      <c r="F325" s="3"/>
      <c r="G325" s="3"/>
      <c r="H325" s="3"/>
      <c r="I325" s="3"/>
      <c r="J325" s="3"/>
      <c r="K325" s="3"/>
    </row>
    <row r="326" spans="2:11">
      <c r="C326" s="4"/>
      <c r="D326" s="3"/>
      <c r="E326" s="15" t="s">
        <v>145</v>
      </c>
      <c r="F326" s="3"/>
      <c r="G326" s="3"/>
      <c r="H326" s="3"/>
      <c r="I326" s="3"/>
      <c r="J326" s="3"/>
      <c r="K326" s="3"/>
    </row>
    <row r="327" spans="2:11">
      <c r="C327" s="4"/>
      <c r="D327" s="3"/>
      <c r="E327" s="15" t="s">
        <v>213</v>
      </c>
      <c r="F327" s="3"/>
      <c r="G327" s="3"/>
      <c r="H327" s="3"/>
      <c r="I327" s="3"/>
      <c r="J327" s="3"/>
      <c r="K327" s="3"/>
    </row>
    <row r="328" spans="2:11">
      <c r="C328" s="4"/>
      <c r="D328" s="3"/>
      <c r="E328" s="15" t="s">
        <v>19</v>
      </c>
      <c r="F328" s="3"/>
      <c r="G328" s="3"/>
      <c r="H328" s="3"/>
      <c r="I328" s="3"/>
      <c r="J328" s="3"/>
      <c r="K328" s="3"/>
    </row>
    <row r="329" spans="2:11">
      <c r="C329" s="3"/>
      <c r="D329" s="3"/>
      <c r="E329" s="3"/>
      <c r="F329" s="3"/>
      <c r="G329" s="3"/>
      <c r="H329" s="3"/>
      <c r="I329" s="3"/>
      <c r="J329" s="3"/>
      <c r="K329" s="3"/>
    </row>
    <row r="330" spans="2:11" hidden="1">
      <c r="C330" s="14" t="s">
        <v>45</v>
      </c>
      <c r="D330" s="10"/>
      <c r="E330" s="12">
        <f>IF(C324="X",1,IF(C325="X",2,IF(C326="X",3,IF(C327="X",4,0))))</f>
        <v>0</v>
      </c>
      <c r="F330" s="3"/>
      <c r="G330" s="3"/>
      <c r="H330" s="3"/>
      <c r="I330" s="3"/>
      <c r="J330" s="3"/>
      <c r="K330" s="3"/>
    </row>
    <row r="332" spans="2:11">
      <c r="B332" s="50" t="s">
        <v>135</v>
      </c>
      <c r="C332" s="51"/>
      <c r="D332" s="51"/>
      <c r="E332" s="51"/>
      <c r="F332" s="52"/>
    </row>
    <row r="333" spans="2:11">
      <c r="B333" s="24"/>
      <c r="C333" s="53" t="s">
        <v>146</v>
      </c>
      <c r="D333" s="53"/>
      <c r="E333" s="53"/>
      <c r="F333" s="53"/>
      <c r="G333" s="54"/>
      <c r="H333" s="54"/>
      <c r="I333" s="54"/>
      <c r="J333" s="54"/>
      <c r="K333" s="55"/>
    </row>
    <row r="334" spans="2:11">
      <c r="B334" s="25"/>
      <c r="C334" s="56"/>
      <c r="D334" s="56"/>
      <c r="E334" s="56"/>
      <c r="F334" s="56"/>
      <c r="G334" s="56"/>
      <c r="H334" s="56"/>
      <c r="I334" s="56"/>
      <c r="J334" s="56"/>
      <c r="K334" s="57"/>
    </row>
    <row r="336" spans="2:11" ht="35.1" customHeight="1">
      <c r="B336" s="26"/>
      <c r="C336" s="48" t="s">
        <v>147</v>
      </c>
      <c r="D336" s="48"/>
      <c r="E336" s="48"/>
      <c r="F336" s="48"/>
      <c r="G336" s="48"/>
      <c r="H336" s="48"/>
      <c r="I336" s="48"/>
      <c r="J336" s="48"/>
      <c r="K336" s="49"/>
    </row>
    <row r="337" spans="2:11">
      <c r="C337" s="3"/>
      <c r="D337" s="3"/>
      <c r="E337" s="3"/>
      <c r="F337" s="3"/>
      <c r="G337" s="3"/>
      <c r="H337" s="3"/>
      <c r="I337" s="3"/>
      <c r="J337" s="3"/>
      <c r="K337" s="3"/>
    </row>
    <row r="338" spans="2:11">
      <c r="C338" s="4"/>
      <c r="D338" s="3"/>
      <c r="E338" s="8" t="s">
        <v>148</v>
      </c>
      <c r="F338" s="3"/>
      <c r="G338" s="3"/>
      <c r="H338" s="3"/>
      <c r="I338" s="3"/>
      <c r="J338" s="3"/>
      <c r="K338" s="3"/>
    </row>
    <row r="339" spans="2:11">
      <c r="C339" s="4"/>
      <c r="D339" s="3"/>
      <c r="E339" s="8" t="s">
        <v>149</v>
      </c>
      <c r="F339" s="3"/>
      <c r="G339" s="3"/>
      <c r="H339" s="3"/>
      <c r="I339" s="3"/>
      <c r="J339" s="3"/>
      <c r="K339" s="3"/>
    </row>
    <row r="340" spans="2:11">
      <c r="C340" s="4"/>
      <c r="D340" s="3"/>
      <c r="E340" s="8" t="s">
        <v>150</v>
      </c>
      <c r="F340" s="3"/>
      <c r="G340" s="3"/>
      <c r="H340" s="3"/>
      <c r="I340" s="3"/>
      <c r="J340" s="3"/>
      <c r="K340" s="3"/>
    </row>
    <row r="341" spans="2:11">
      <c r="C341" s="4"/>
      <c r="D341" s="3"/>
      <c r="E341" s="8" t="s">
        <v>151</v>
      </c>
      <c r="F341" s="3"/>
      <c r="G341" s="3"/>
      <c r="H341" s="3"/>
      <c r="I341" s="3"/>
      <c r="J341" s="3"/>
      <c r="K341" s="3"/>
    </row>
    <row r="342" spans="2:11">
      <c r="C342" s="4"/>
      <c r="D342" s="3"/>
      <c r="E342" s="8" t="s">
        <v>19</v>
      </c>
      <c r="F342" s="3"/>
      <c r="G342" s="3"/>
      <c r="H342" s="3"/>
      <c r="I342" s="3"/>
      <c r="J342" s="3"/>
      <c r="K342" s="3"/>
    </row>
    <row r="343" spans="2:11">
      <c r="C343" s="3"/>
      <c r="D343" s="3"/>
      <c r="E343" s="3"/>
      <c r="F343" s="3"/>
      <c r="G343" s="3"/>
      <c r="H343" s="3"/>
      <c r="I343" s="3"/>
      <c r="J343" s="3"/>
      <c r="K343" s="3"/>
    </row>
    <row r="344" spans="2:11" hidden="1">
      <c r="C344" s="14" t="s">
        <v>45</v>
      </c>
      <c r="D344" s="10"/>
      <c r="E344" s="12">
        <f>IF(C338="X",1,IF(C339="X",2,IF(C340="X",3,IF(C341="X",4,0))))</f>
        <v>0</v>
      </c>
      <c r="F344" s="3"/>
      <c r="G344" s="3"/>
      <c r="H344" s="3"/>
      <c r="I344" s="3"/>
      <c r="J344" s="3"/>
      <c r="K344" s="3"/>
    </row>
    <row r="345" spans="2:11">
      <c r="C345" s="3"/>
      <c r="D345" s="3"/>
      <c r="E345" s="3"/>
      <c r="F345" s="3"/>
      <c r="G345" s="3"/>
      <c r="H345" s="3"/>
      <c r="I345" s="3"/>
      <c r="J345" s="3"/>
      <c r="K345" s="3"/>
    </row>
    <row r="346" spans="2:11">
      <c r="B346" s="50" t="s">
        <v>135</v>
      </c>
      <c r="C346" s="51"/>
      <c r="D346" s="51"/>
      <c r="E346" s="51"/>
      <c r="F346" s="52"/>
    </row>
    <row r="347" spans="2:11">
      <c r="B347" s="24"/>
      <c r="C347" s="53" t="s">
        <v>152</v>
      </c>
      <c r="D347" s="53"/>
      <c r="E347" s="53"/>
      <c r="F347" s="53"/>
      <c r="G347" s="54"/>
      <c r="H347" s="54"/>
      <c r="I347" s="54"/>
      <c r="J347" s="54"/>
      <c r="K347" s="55"/>
    </row>
    <row r="348" spans="2:11">
      <c r="B348" s="25"/>
      <c r="C348" s="56"/>
      <c r="D348" s="56"/>
      <c r="E348" s="56"/>
      <c r="F348" s="56"/>
      <c r="G348" s="56"/>
      <c r="H348" s="56"/>
      <c r="I348" s="56"/>
      <c r="J348" s="56"/>
      <c r="K348" s="57"/>
    </row>
    <row r="349" spans="2:11">
      <c r="C349" s="3"/>
      <c r="D349" s="3"/>
      <c r="E349" s="3"/>
      <c r="F349" s="3"/>
      <c r="G349" s="3"/>
      <c r="H349" s="3"/>
      <c r="I349" s="3"/>
      <c r="J349" s="3"/>
      <c r="K349" s="3"/>
    </row>
    <row r="350" spans="2:11" ht="35.1" customHeight="1">
      <c r="B350" s="26"/>
      <c r="C350" s="48" t="s">
        <v>153</v>
      </c>
      <c r="D350" s="48"/>
      <c r="E350" s="48"/>
      <c r="F350" s="48"/>
      <c r="G350" s="48"/>
      <c r="H350" s="48"/>
      <c r="I350" s="48"/>
      <c r="J350" s="48"/>
      <c r="K350" s="49"/>
    </row>
    <row r="351" spans="2:11">
      <c r="C351" s="3"/>
      <c r="D351" s="3"/>
      <c r="E351" s="3"/>
      <c r="F351" s="3"/>
      <c r="G351" s="3"/>
      <c r="H351" s="3"/>
      <c r="I351" s="3"/>
      <c r="J351" s="3"/>
      <c r="K351" s="3"/>
    </row>
    <row r="352" spans="2:11">
      <c r="C352" s="4"/>
      <c r="D352" s="3"/>
      <c r="E352" s="6" t="s">
        <v>154</v>
      </c>
      <c r="F352" s="3"/>
      <c r="G352" s="3"/>
      <c r="H352" s="3"/>
      <c r="I352" s="3"/>
      <c r="J352" s="3"/>
      <c r="K352" s="3"/>
    </row>
    <row r="353" spans="2:11">
      <c r="C353" s="4"/>
      <c r="D353" s="3"/>
      <c r="E353" s="6" t="s">
        <v>155</v>
      </c>
      <c r="F353" s="3"/>
      <c r="G353" s="3"/>
      <c r="H353" s="3"/>
      <c r="I353" s="3"/>
      <c r="J353" s="3"/>
      <c r="K353" s="3"/>
    </row>
    <row r="354" spans="2:11">
      <c r="C354" s="4"/>
      <c r="D354" s="3"/>
      <c r="E354" s="6" t="s">
        <v>156</v>
      </c>
      <c r="F354" s="3"/>
      <c r="G354" s="3"/>
      <c r="H354" s="3"/>
      <c r="I354" s="3"/>
      <c r="J354" s="3"/>
      <c r="K354" s="3"/>
    </row>
    <row r="355" spans="2:11">
      <c r="C355" s="4"/>
      <c r="D355" s="3"/>
      <c r="E355" s="6" t="s">
        <v>157</v>
      </c>
      <c r="F355" s="3"/>
      <c r="G355" s="3"/>
      <c r="H355" s="3"/>
      <c r="I355" s="3"/>
      <c r="J355" s="3"/>
      <c r="K355" s="3"/>
    </row>
    <row r="356" spans="2:11">
      <c r="C356" s="4"/>
      <c r="D356" s="3"/>
      <c r="E356" s="6" t="s">
        <v>19</v>
      </c>
      <c r="F356" s="3"/>
      <c r="G356" s="3"/>
      <c r="H356" s="3"/>
      <c r="I356" s="3"/>
      <c r="J356" s="3"/>
      <c r="K356" s="3"/>
    </row>
    <row r="357" spans="2:11">
      <c r="C357" s="3"/>
      <c r="D357" s="3"/>
      <c r="E357" s="3"/>
      <c r="F357" s="3"/>
      <c r="G357" s="3"/>
      <c r="H357" s="3"/>
      <c r="I357" s="3"/>
      <c r="J357" s="3"/>
      <c r="K357" s="3"/>
    </row>
    <row r="358" spans="2:11" hidden="1">
      <c r="C358" s="14" t="s">
        <v>45</v>
      </c>
      <c r="D358" s="10"/>
      <c r="E358" s="12">
        <f>IF(C352="X",1,IF(C353="X",2,IF(C354="X",3,IF(C355="X",4,0))))</f>
        <v>0</v>
      </c>
      <c r="F358" s="3"/>
      <c r="G358" s="3"/>
      <c r="H358" s="3"/>
      <c r="I358" s="3"/>
      <c r="J358" s="3"/>
      <c r="K358" s="3"/>
    </row>
    <row r="359" spans="2:11">
      <c r="C359" s="3"/>
      <c r="D359" s="3"/>
      <c r="E359" s="3"/>
      <c r="F359" s="3"/>
      <c r="G359" s="3"/>
      <c r="H359" s="3"/>
      <c r="I359" s="3"/>
      <c r="J359" s="3"/>
      <c r="K359" s="3"/>
    </row>
    <row r="360" spans="2:11" ht="35.1" customHeight="1">
      <c r="B360" s="26"/>
      <c r="C360" s="48" t="s">
        <v>158</v>
      </c>
      <c r="D360" s="48"/>
      <c r="E360" s="48"/>
      <c r="F360" s="48"/>
      <c r="G360" s="48"/>
      <c r="H360" s="48"/>
      <c r="I360" s="48"/>
      <c r="J360" s="48"/>
      <c r="K360" s="49"/>
    </row>
    <row r="361" spans="2:11">
      <c r="C361" s="3"/>
      <c r="D361" s="3"/>
      <c r="E361" s="3"/>
      <c r="F361" s="3"/>
      <c r="G361" s="3"/>
      <c r="H361" s="3"/>
      <c r="I361" s="3"/>
      <c r="J361" s="3"/>
      <c r="K361" s="3"/>
    </row>
    <row r="362" spans="2:11">
      <c r="C362" s="4"/>
      <c r="D362" s="3"/>
      <c r="E362" s="6" t="s">
        <v>159</v>
      </c>
      <c r="F362" s="3"/>
      <c r="G362" s="3"/>
      <c r="H362" s="3"/>
      <c r="I362" s="3"/>
      <c r="J362" s="3"/>
      <c r="K362" s="3"/>
    </row>
    <row r="363" spans="2:11">
      <c r="C363" s="4"/>
      <c r="D363" s="3"/>
      <c r="E363" s="6" t="s">
        <v>160</v>
      </c>
      <c r="F363" s="3"/>
      <c r="G363" s="3"/>
      <c r="H363" s="3"/>
      <c r="I363" s="3"/>
      <c r="J363" s="3"/>
      <c r="K363" s="3"/>
    </row>
    <row r="364" spans="2:11">
      <c r="C364" s="4"/>
      <c r="D364" s="3"/>
      <c r="E364" s="6" t="s">
        <v>161</v>
      </c>
      <c r="F364" s="3"/>
      <c r="G364" s="3"/>
      <c r="H364" s="3"/>
      <c r="I364" s="3"/>
      <c r="J364" s="3"/>
      <c r="K364" s="3"/>
    </row>
    <row r="365" spans="2:11">
      <c r="C365" s="4"/>
      <c r="D365" s="3"/>
      <c r="E365" s="6" t="s">
        <v>162</v>
      </c>
      <c r="F365" s="3"/>
      <c r="G365" s="3"/>
      <c r="H365" s="3"/>
      <c r="I365" s="3"/>
      <c r="J365" s="3"/>
      <c r="K365" s="3"/>
    </row>
    <row r="366" spans="2:11">
      <c r="C366" s="4"/>
      <c r="D366" s="3"/>
      <c r="E366" s="6" t="s">
        <v>19</v>
      </c>
      <c r="F366" s="3"/>
      <c r="G366" s="3"/>
      <c r="H366" s="3"/>
      <c r="I366" s="3"/>
      <c r="J366" s="3"/>
      <c r="K366" s="3"/>
    </row>
    <row r="367" spans="2:11">
      <c r="C367" s="3"/>
      <c r="D367" s="3"/>
      <c r="E367" s="3"/>
      <c r="F367" s="3"/>
      <c r="G367" s="3"/>
      <c r="H367" s="3"/>
      <c r="I367" s="3"/>
      <c r="J367" s="3"/>
      <c r="K367" s="3"/>
    </row>
    <row r="368" spans="2:11" hidden="1">
      <c r="C368" s="14" t="s">
        <v>45</v>
      </c>
      <c r="D368" s="10"/>
      <c r="E368" s="12">
        <f>IF(C362="X",1,IF(C363="X",2,IF(C364="X",3,IF(C365="X",4,0))))</f>
        <v>0</v>
      </c>
      <c r="F368" s="3"/>
      <c r="G368" s="3"/>
      <c r="H368" s="3"/>
      <c r="I368" s="3"/>
      <c r="J368" s="3"/>
      <c r="K368" s="3"/>
    </row>
    <row r="370" spans="2:11">
      <c r="B370" s="50" t="s">
        <v>135</v>
      </c>
      <c r="C370" s="51"/>
      <c r="D370" s="51"/>
      <c r="E370" s="51"/>
      <c r="F370" s="52"/>
    </row>
    <row r="371" spans="2:11">
      <c r="B371" s="24"/>
      <c r="C371" s="53" t="s">
        <v>163</v>
      </c>
      <c r="D371" s="53"/>
      <c r="E371" s="53"/>
      <c r="F371" s="53"/>
      <c r="G371" s="54"/>
      <c r="H371" s="54"/>
      <c r="I371" s="54"/>
      <c r="J371" s="54"/>
      <c r="K371" s="55"/>
    </row>
    <row r="372" spans="2:11">
      <c r="B372" s="25"/>
      <c r="C372" s="56"/>
      <c r="D372" s="56"/>
      <c r="E372" s="56"/>
      <c r="F372" s="56"/>
      <c r="G372" s="56"/>
      <c r="H372" s="56"/>
      <c r="I372" s="56"/>
      <c r="J372" s="56"/>
      <c r="K372" s="57"/>
    </row>
    <row r="373" spans="2:11">
      <c r="C373" s="3"/>
      <c r="D373" s="3"/>
      <c r="E373" s="3"/>
      <c r="F373" s="3"/>
      <c r="G373" s="3"/>
      <c r="H373" s="3"/>
      <c r="I373" s="3"/>
      <c r="J373" s="3"/>
      <c r="K373" s="3"/>
    </row>
    <row r="374" spans="2:11" ht="35.1" customHeight="1">
      <c r="B374" s="26"/>
      <c r="C374" s="48" t="s">
        <v>164</v>
      </c>
      <c r="D374" s="48"/>
      <c r="E374" s="48"/>
      <c r="F374" s="48"/>
      <c r="G374" s="48"/>
      <c r="H374" s="48"/>
      <c r="I374" s="48"/>
      <c r="J374" s="48"/>
      <c r="K374" s="49"/>
    </row>
    <row r="375" spans="2:11">
      <c r="C375" s="3"/>
      <c r="D375" s="3"/>
      <c r="E375" s="3"/>
      <c r="F375" s="3"/>
      <c r="G375" s="3"/>
      <c r="H375" s="3"/>
      <c r="I375" s="3"/>
      <c r="J375" s="3"/>
      <c r="K375" s="3"/>
    </row>
    <row r="376" spans="2:11">
      <c r="C376" s="4"/>
      <c r="D376" s="3"/>
      <c r="E376" s="6" t="s">
        <v>165</v>
      </c>
      <c r="F376" s="3"/>
      <c r="G376" s="3"/>
      <c r="H376" s="3"/>
      <c r="I376" s="3"/>
      <c r="J376" s="3"/>
      <c r="K376" s="3"/>
    </row>
    <row r="377" spans="2:11">
      <c r="C377" s="4"/>
      <c r="D377" s="3"/>
      <c r="E377" s="6" t="s">
        <v>166</v>
      </c>
      <c r="F377" s="3"/>
      <c r="G377" s="3"/>
      <c r="H377" s="3"/>
      <c r="I377" s="3"/>
      <c r="J377" s="3"/>
      <c r="K377" s="3"/>
    </row>
    <row r="378" spans="2:11">
      <c r="C378" s="4"/>
      <c r="D378" s="3"/>
      <c r="E378" s="6" t="s">
        <v>167</v>
      </c>
      <c r="F378" s="3"/>
      <c r="G378" s="3"/>
      <c r="H378" s="3"/>
      <c r="I378" s="3"/>
      <c r="J378" s="3"/>
      <c r="K378" s="3"/>
    </row>
    <row r="379" spans="2:11">
      <c r="C379" s="4"/>
      <c r="D379" s="3"/>
      <c r="E379" s="6" t="s">
        <v>168</v>
      </c>
      <c r="F379" s="3"/>
      <c r="G379" s="3"/>
      <c r="H379" s="3"/>
      <c r="I379" s="3"/>
      <c r="J379" s="3"/>
      <c r="K379" s="3"/>
    </row>
    <row r="380" spans="2:11">
      <c r="C380" s="4"/>
      <c r="D380" s="3"/>
      <c r="E380" s="6" t="s">
        <v>19</v>
      </c>
      <c r="F380" s="3"/>
      <c r="G380" s="3"/>
      <c r="H380" s="3"/>
      <c r="I380" s="3"/>
      <c r="J380" s="3"/>
      <c r="K380" s="3"/>
    </row>
    <row r="381" spans="2:11">
      <c r="C381" s="3"/>
      <c r="D381" s="3"/>
      <c r="E381" s="3"/>
      <c r="F381" s="3"/>
      <c r="G381" s="3"/>
      <c r="H381" s="3"/>
      <c r="I381" s="3"/>
      <c r="J381" s="3"/>
      <c r="K381" s="3"/>
    </row>
    <row r="382" spans="2:11" hidden="1">
      <c r="C382" s="14" t="s">
        <v>45</v>
      </c>
      <c r="D382" s="10"/>
      <c r="E382" s="12">
        <f>IF(C376="X",1,IF(C377="X",2,IF(C378="X",3,IF(C379="X",4,0))))</f>
        <v>0</v>
      </c>
      <c r="F382" s="3"/>
      <c r="G382" s="3"/>
      <c r="H382" s="3"/>
      <c r="I382" s="3"/>
      <c r="J382" s="3"/>
      <c r="K382" s="3"/>
    </row>
    <row r="384" spans="2:11" ht="50.1" customHeight="1">
      <c r="B384" s="26"/>
      <c r="C384" s="48" t="s">
        <v>169</v>
      </c>
      <c r="D384" s="48"/>
      <c r="E384" s="48"/>
      <c r="F384" s="48"/>
      <c r="G384" s="48"/>
      <c r="H384" s="48"/>
      <c r="I384" s="48"/>
      <c r="J384" s="48"/>
      <c r="K384" s="49"/>
    </row>
    <row r="385" spans="2:11">
      <c r="C385" s="3"/>
      <c r="D385" s="3"/>
      <c r="E385" s="3"/>
      <c r="F385" s="3"/>
      <c r="G385" s="3"/>
      <c r="H385" s="3"/>
      <c r="I385" s="3"/>
      <c r="J385" s="3"/>
      <c r="K385" s="3"/>
    </row>
    <row r="386" spans="2:11">
      <c r="C386" s="4"/>
      <c r="E386" s="13" t="s">
        <v>38</v>
      </c>
      <c r="F386" s="3"/>
      <c r="G386" s="3"/>
      <c r="H386" s="3"/>
      <c r="I386" s="3"/>
      <c r="J386" s="3"/>
      <c r="K386" s="3"/>
    </row>
    <row r="387" spans="2:11">
      <c r="C387" s="4"/>
      <c r="D387" s="3"/>
      <c r="E387" s="13" t="s">
        <v>39</v>
      </c>
      <c r="F387" s="3"/>
      <c r="G387" s="3"/>
      <c r="H387" s="3"/>
      <c r="I387" s="3"/>
      <c r="J387" s="3"/>
      <c r="K387" s="3"/>
    </row>
    <row r="388" spans="2:11">
      <c r="C388" s="4"/>
      <c r="D388" s="3"/>
      <c r="E388" s="13" t="s">
        <v>40</v>
      </c>
      <c r="F388" s="3"/>
      <c r="G388" s="3"/>
      <c r="H388" s="3"/>
      <c r="I388" s="3"/>
      <c r="J388" s="3"/>
      <c r="K388" s="3"/>
    </row>
    <row r="389" spans="2:11">
      <c r="C389" s="4"/>
      <c r="D389" s="3"/>
      <c r="E389" s="13" t="s">
        <v>20</v>
      </c>
      <c r="F389" s="3"/>
      <c r="G389" s="3"/>
      <c r="H389" s="3"/>
      <c r="I389" s="3"/>
      <c r="J389" s="3"/>
      <c r="K389" s="3"/>
    </row>
    <row r="390" spans="2:11">
      <c r="C390" s="4"/>
      <c r="D390" s="3"/>
      <c r="E390" s="13" t="s">
        <v>41</v>
      </c>
      <c r="F390" s="3"/>
      <c r="G390" s="3"/>
      <c r="H390" s="3"/>
      <c r="I390" s="3"/>
      <c r="J390" s="3"/>
      <c r="K390" s="3"/>
    </row>
    <row r="391" spans="2:11">
      <c r="C391" s="4"/>
      <c r="D391" s="3"/>
      <c r="E391" s="13" t="s">
        <v>42</v>
      </c>
      <c r="F391" s="3"/>
      <c r="G391" s="3"/>
      <c r="H391" s="3"/>
      <c r="I391" s="3"/>
      <c r="J391" s="3"/>
      <c r="K391" s="3"/>
    </row>
    <row r="392" spans="2:11">
      <c r="C392" s="4"/>
      <c r="D392" s="3"/>
      <c r="E392" s="13" t="s">
        <v>43</v>
      </c>
      <c r="F392" s="3"/>
      <c r="G392" s="3"/>
      <c r="H392" s="3"/>
      <c r="I392" s="3"/>
      <c r="J392" s="3"/>
      <c r="K392" s="3"/>
    </row>
    <row r="393" spans="2:11">
      <c r="C393" s="4"/>
      <c r="D393" s="3"/>
      <c r="E393" s="13" t="s">
        <v>19</v>
      </c>
      <c r="F393" s="3"/>
      <c r="G393" s="3"/>
      <c r="H393" s="3"/>
      <c r="I393" s="3"/>
      <c r="J393" s="3"/>
      <c r="K393" s="3"/>
    </row>
    <row r="394" spans="2:11">
      <c r="C394" s="3"/>
      <c r="D394" s="3"/>
      <c r="E394" s="3"/>
      <c r="F394" s="3"/>
      <c r="G394" s="3"/>
      <c r="H394" s="3"/>
      <c r="I394" s="3"/>
      <c r="J394" s="3"/>
      <c r="K394" s="3"/>
    </row>
    <row r="395" spans="2:11" hidden="1">
      <c r="C395" s="14" t="s">
        <v>45</v>
      </c>
      <c r="D395" s="11"/>
      <c r="E395" s="12">
        <f>IF(OR(C386="X",C392="X"),1,IF(OR(C387="X",C391="X"),2,IF(OR(C388="X",C390="X"),3,IF(C389="X",4,0))))</f>
        <v>0</v>
      </c>
      <c r="F395" s="3"/>
      <c r="G395" s="3"/>
      <c r="H395" s="3"/>
      <c r="I395" s="3"/>
      <c r="J395" s="3"/>
      <c r="K395" s="3"/>
    </row>
    <row r="397" spans="2:11" ht="35.1" customHeight="1">
      <c r="B397" s="26"/>
      <c r="C397" s="48" t="s">
        <v>170</v>
      </c>
      <c r="D397" s="48"/>
      <c r="E397" s="48"/>
      <c r="F397" s="48"/>
      <c r="G397" s="48"/>
      <c r="H397" s="48"/>
      <c r="I397" s="48"/>
      <c r="J397" s="48"/>
      <c r="K397" s="49"/>
    </row>
    <row r="398" spans="2:11">
      <c r="C398" s="3"/>
      <c r="D398" s="3"/>
      <c r="E398" s="3"/>
      <c r="F398" s="3"/>
      <c r="G398" s="3"/>
      <c r="H398" s="3"/>
      <c r="I398" s="3"/>
      <c r="J398" s="3"/>
      <c r="K398" s="3"/>
    </row>
    <row r="399" spans="2:11">
      <c r="C399" s="4"/>
      <c r="D399" s="3"/>
      <c r="E399" s="6" t="s">
        <v>2</v>
      </c>
      <c r="F399" s="3"/>
      <c r="G399" s="3"/>
      <c r="H399" s="3"/>
      <c r="I399" s="3"/>
      <c r="J399" s="3"/>
      <c r="K399" s="3"/>
    </row>
    <row r="400" spans="2:11">
      <c r="C400" s="4"/>
      <c r="D400" s="3"/>
      <c r="E400" s="6" t="s">
        <v>171</v>
      </c>
      <c r="F400" s="3"/>
      <c r="G400" s="3"/>
      <c r="H400" s="3"/>
      <c r="I400" s="3"/>
      <c r="J400" s="3"/>
      <c r="K400" s="3"/>
    </row>
    <row r="401" spans="2:11">
      <c r="C401" s="4"/>
      <c r="D401" s="3"/>
      <c r="E401" s="6" t="s">
        <v>172</v>
      </c>
      <c r="F401" s="3"/>
      <c r="G401" s="3"/>
      <c r="H401" s="3"/>
      <c r="I401" s="3"/>
      <c r="J401" s="3"/>
      <c r="K401" s="3"/>
    </row>
    <row r="402" spans="2:11">
      <c r="C402" s="4"/>
      <c r="D402" s="3"/>
      <c r="E402" s="6" t="s">
        <v>173</v>
      </c>
      <c r="F402" s="3"/>
      <c r="G402" s="3"/>
      <c r="H402" s="3"/>
      <c r="I402" s="3"/>
      <c r="J402" s="3"/>
      <c r="K402" s="3"/>
    </row>
    <row r="403" spans="2:11">
      <c r="C403" s="4"/>
      <c r="D403" s="3"/>
      <c r="E403" s="6" t="s">
        <v>19</v>
      </c>
      <c r="F403" s="3"/>
      <c r="G403" s="3"/>
      <c r="H403" s="3"/>
      <c r="I403" s="3"/>
      <c r="J403" s="3"/>
      <c r="K403" s="3"/>
    </row>
    <row r="404" spans="2:11">
      <c r="C404" s="3"/>
      <c r="D404" s="3"/>
      <c r="E404" s="3"/>
      <c r="F404" s="3"/>
      <c r="G404" s="3"/>
      <c r="H404" s="3"/>
      <c r="I404" s="3"/>
      <c r="J404" s="3"/>
      <c r="K404" s="3"/>
    </row>
    <row r="405" spans="2:11" hidden="1">
      <c r="C405" s="14" t="s">
        <v>45</v>
      </c>
      <c r="D405" s="10"/>
      <c r="E405" s="12">
        <f>IF(C399="X",1,IF(C400="X",2,IF(C401="X",3,IF(C402="X",4,0))))</f>
        <v>0</v>
      </c>
      <c r="F405" s="3"/>
      <c r="G405" s="3"/>
      <c r="H405" s="3"/>
      <c r="I405" s="3"/>
      <c r="J405" s="3"/>
      <c r="K405" s="3"/>
    </row>
    <row r="407" spans="2:11" ht="50.1" customHeight="1">
      <c r="B407" s="26"/>
      <c r="C407" s="48" t="s">
        <v>241</v>
      </c>
      <c r="D407" s="48"/>
      <c r="E407" s="48"/>
      <c r="F407" s="48"/>
      <c r="G407" s="48"/>
      <c r="H407" s="48"/>
      <c r="I407" s="48"/>
      <c r="J407" s="48"/>
      <c r="K407" s="49"/>
    </row>
    <row r="408" spans="2:11">
      <c r="C408" s="3"/>
      <c r="D408" s="3"/>
      <c r="E408" s="3"/>
      <c r="F408" s="3"/>
      <c r="G408" s="3"/>
      <c r="H408" s="3"/>
      <c r="I408" s="3"/>
      <c r="J408" s="3"/>
      <c r="K408" s="3"/>
    </row>
    <row r="409" spans="2:11">
      <c r="C409" s="4"/>
      <c r="E409" s="13" t="s">
        <v>38</v>
      </c>
      <c r="F409" s="3"/>
      <c r="G409" s="3"/>
      <c r="H409" s="3"/>
      <c r="I409" s="3"/>
      <c r="J409" s="3"/>
      <c r="K409" s="3"/>
    </row>
    <row r="410" spans="2:11">
      <c r="C410" s="4"/>
      <c r="D410" s="3"/>
      <c r="E410" s="13" t="s">
        <v>39</v>
      </c>
      <c r="F410" s="3"/>
      <c r="G410" s="3"/>
      <c r="H410" s="3"/>
      <c r="I410" s="3"/>
      <c r="J410" s="3"/>
      <c r="K410" s="3"/>
    </row>
    <row r="411" spans="2:11">
      <c r="C411" s="4"/>
      <c r="D411" s="3"/>
      <c r="E411" s="13" t="s">
        <v>40</v>
      </c>
      <c r="F411" s="3"/>
      <c r="G411" s="3"/>
      <c r="H411" s="3"/>
      <c r="I411" s="3"/>
      <c r="J411" s="3"/>
      <c r="K411" s="3"/>
    </row>
    <row r="412" spans="2:11">
      <c r="C412" s="4"/>
      <c r="D412" s="3"/>
      <c r="E412" s="13" t="s">
        <v>20</v>
      </c>
      <c r="F412" s="3"/>
      <c r="G412" s="3"/>
      <c r="H412" s="3"/>
      <c r="I412" s="3"/>
      <c r="J412" s="3"/>
      <c r="K412" s="3"/>
    </row>
    <row r="413" spans="2:11">
      <c r="C413" s="4"/>
      <c r="D413" s="3"/>
      <c r="E413" s="13" t="s">
        <v>41</v>
      </c>
      <c r="F413" s="3"/>
      <c r="G413" s="3"/>
      <c r="H413" s="3"/>
      <c r="I413" s="3"/>
      <c r="J413" s="3"/>
      <c r="K413" s="3"/>
    </row>
    <row r="414" spans="2:11">
      <c r="C414" s="4"/>
      <c r="D414" s="3"/>
      <c r="E414" s="13" t="s">
        <v>42</v>
      </c>
      <c r="F414" s="3"/>
      <c r="G414" s="3"/>
      <c r="H414" s="3"/>
      <c r="I414" s="3"/>
      <c r="J414" s="3"/>
      <c r="K414" s="3"/>
    </row>
    <row r="415" spans="2:11">
      <c r="C415" s="4"/>
      <c r="D415" s="3"/>
      <c r="E415" s="13" t="s">
        <v>43</v>
      </c>
      <c r="F415" s="3"/>
      <c r="G415" s="3"/>
      <c r="H415" s="3"/>
      <c r="I415" s="3"/>
      <c r="J415" s="3"/>
      <c r="K415" s="3"/>
    </row>
    <row r="416" spans="2:11">
      <c r="C416" s="4"/>
      <c r="D416" s="3"/>
      <c r="E416" s="13" t="s">
        <v>19</v>
      </c>
      <c r="F416" s="3"/>
      <c r="G416" s="3"/>
      <c r="H416" s="3"/>
      <c r="I416" s="3"/>
      <c r="J416" s="3"/>
      <c r="K416" s="3"/>
    </row>
    <row r="417" spans="2:11">
      <c r="C417" s="3"/>
      <c r="D417" s="3"/>
      <c r="E417" s="3"/>
      <c r="F417" s="3"/>
      <c r="G417" s="3"/>
      <c r="H417" s="3"/>
      <c r="I417" s="3"/>
      <c r="J417" s="3"/>
      <c r="K417" s="3"/>
    </row>
    <row r="418" spans="2:11" hidden="1">
      <c r="C418" s="14" t="s">
        <v>45</v>
      </c>
      <c r="D418" s="11"/>
      <c r="E418" s="12">
        <f>IF(OR(C409="X",C415="X"),1,IF(OR(C410="X",C414="X"),2,IF(OR(C411="X",C413="X"),3,IF(C412="X",4,0))))</f>
        <v>0</v>
      </c>
      <c r="F418" s="3"/>
      <c r="G418" s="3"/>
      <c r="H418" s="3"/>
      <c r="I418" s="3"/>
      <c r="J418" s="3"/>
      <c r="K418" s="3"/>
    </row>
    <row r="420" spans="2:11">
      <c r="B420" s="50" t="s">
        <v>135</v>
      </c>
      <c r="C420" s="51"/>
      <c r="D420" s="51"/>
      <c r="E420" s="51"/>
      <c r="F420" s="52"/>
    </row>
    <row r="421" spans="2:11">
      <c r="B421" s="24"/>
      <c r="C421" s="53" t="s">
        <v>249</v>
      </c>
      <c r="D421" s="53"/>
      <c r="E421" s="53"/>
      <c r="F421" s="53"/>
      <c r="G421" s="54"/>
      <c r="H421" s="54"/>
      <c r="I421" s="54"/>
      <c r="J421" s="54"/>
      <c r="K421" s="55"/>
    </row>
    <row r="422" spans="2:11">
      <c r="B422" s="25"/>
      <c r="C422" s="56"/>
      <c r="D422" s="56"/>
      <c r="E422" s="56"/>
      <c r="F422" s="56"/>
      <c r="G422" s="56"/>
      <c r="H422" s="56"/>
      <c r="I422" s="56"/>
      <c r="J422" s="56"/>
      <c r="K422" s="57"/>
    </row>
    <row r="423" spans="2:11">
      <c r="C423" s="3"/>
      <c r="D423" s="3"/>
      <c r="E423" s="3"/>
      <c r="F423" s="3"/>
      <c r="G423" s="3"/>
      <c r="H423" s="3"/>
      <c r="I423" s="3"/>
      <c r="J423" s="3"/>
      <c r="K423" s="3"/>
    </row>
    <row r="424" spans="2:11" ht="35.1" customHeight="1">
      <c r="B424" s="26"/>
      <c r="C424" s="48" t="s">
        <v>250</v>
      </c>
      <c r="D424" s="48"/>
      <c r="E424" s="48"/>
      <c r="F424" s="48"/>
      <c r="G424" s="48"/>
      <c r="H424" s="48"/>
      <c r="I424" s="48"/>
      <c r="J424" s="48"/>
      <c r="K424" s="49"/>
    </row>
    <row r="425" spans="2:11">
      <c r="C425" s="3"/>
      <c r="D425" s="3"/>
      <c r="E425" s="3"/>
      <c r="F425" s="3"/>
      <c r="G425" s="3"/>
      <c r="H425" s="3"/>
      <c r="I425" s="3"/>
      <c r="J425" s="3"/>
      <c r="K425" s="3"/>
    </row>
    <row r="426" spans="2:11">
      <c r="C426" s="4"/>
      <c r="D426" s="3"/>
      <c r="E426" s="6" t="s">
        <v>251</v>
      </c>
      <c r="F426" s="3"/>
      <c r="G426" s="3"/>
      <c r="H426" s="3"/>
      <c r="I426" s="3"/>
      <c r="J426" s="3"/>
      <c r="K426" s="3"/>
    </row>
    <row r="427" spans="2:11">
      <c r="C427" s="4"/>
      <c r="D427" s="3"/>
      <c r="E427" s="6" t="s">
        <v>252</v>
      </c>
      <c r="F427" s="3"/>
      <c r="G427" s="3"/>
      <c r="H427" s="3"/>
      <c r="I427" s="3"/>
      <c r="J427" s="3"/>
      <c r="K427" s="3"/>
    </row>
    <row r="428" spans="2:11">
      <c r="C428" s="4"/>
      <c r="D428" s="3"/>
      <c r="E428" s="6" t="s">
        <v>253</v>
      </c>
      <c r="F428" s="3"/>
      <c r="G428" s="3"/>
      <c r="H428" s="3"/>
      <c r="I428" s="3"/>
      <c r="J428" s="3"/>
      <c r="K428" s="3"/>
    </row>
    <row r="429" spans="2:11">
      <c r="C429" s="4"/>
      <c r="D429" s="3"/>
      <c r="E429" s="6" t="s">
        <v>254</v>
      </c>
      <c r="F429" s="3"/>
      <c r="G429" s="3"/>
      <c r="H429" s="3"/>
      <c r="I429" s="3"/>
      <c r="J429" s="3"/>
      <c r="K429" s="3"/>
    </row>
    <row r="430" spans="2:11">
      <c r="C430" s="4"/>
      <c r="D430" s="3"/>
      <c r="E430" s="6" t="s">
        <v>19</v>
      </c>
      <c r="F430" s="3"/>
      <c r="G430" s="3"/>
      <c r="H430" s="3"/>
      <c r="I430" s="3"/>
      <c r="J430" s="3"/>
      <c r="K430" s="3"/>
    </row>
    <row r="431" spans="2:11">
      <c r="C431" s="3"/>
      <c r="D431" s="3"/>
      <c r="E431" s="3"/>
      <c r="F431" s="3"/>
      <c r="G431" s="3"/>
      <c r="H431" s="3"/>
      <c r="I431" s="3"/>
      <c r="J431" s="3"/>
      <c r="K431" s="3"/>
    </row>
    <row r="432" spans="2:11" hidden="1">
      <c r="C432" s="14" t="s">
        <v>45</v>
      </c>
      <c r="D432" s="10"/>
      <c r="E432" s="12">
        <f>IF(C426="X",1,IF(C427="X",2,IF(C428="X",3,IF(C429="X",4,0))))</f>
        <v>0</v>
      </c>
      <c r="F432" s="3"/>
      <c r="G432" s="3"/>
      <c r="H432" s="3"/>
      <c r="I432" s="3"/>
      <c r="J432" s="3"/>
      <c r="K432" s="3"/>
    </row>
    <row r="434" spans="2:11" ht="35.1" customHeight="1">
      <c r="B434" s="26"/>
      <c r="C434" s="48" t="s">
        <v>255</v>
      </c>
      <c r="D434" s="48"/>
      <c r="E434" s="48"/>
      <c r="F434" s="48"/>
      <c r="G434" s="48"/>
      <c r="H434" s="48"/>
      <c r="I434" s="48"/>
      <c r="J434" s="48"/>
      <c r="K434" s="49"/>
    </row>
    <row r="435" spans="2:11">
      <c r="C435" s="3"/>
      <c r="D435" s="3"/>
      <c r="E435" s="3"/>
      <c r="F435" s="3"/>
      <c r="G435" s="3"/>
      <c r="H435" s="3"/>
      <c r="I435" s="3"/>
      <c r="J435" s="3"/>
      <c r="K435" s="3"/>
    </row>
    <row r="436" spans="2:11">
      <c r="C436" s="4"/>
      <c r="D436" s="3"/>
      <c r="E436" s="6" t="s">
        <v>256</v>
      </c>
      <c r="F436" s="3"/>
      <c r="G436" s="3"/>
      <c r="H436" s="3"/>
      <c r="I436" s="3"/>
      <c r="J436" s="3"/>
      <c r="K436" s="3"/>
    </row>
    <row r="437" spans="2:11">
      <c r="C437" s="4"/>
      <c r="D437" s="3"/>
      <c r="E437" s="6" t="s">
        <v>257</v>
      </c>
      <c r="F437" s="3"/>
      <c r="G437" s="3"/>
      <c r="H437" s="3"/>
      <c r="I437" s="3"/>
      <c r="J437" s="3"/>
      <c r="K437" s="3"/>
    </row>
    <row r="438" spans="2:11">
      <c r="C438" s="4"/>
      <c r="D438" s="3"/>
      <c r="E438" s="6" t="s">
        <v>258</v>
      </c>
      <c r="F438" s="3"/>
      <c r="G438" s="3"/>
      <c r="H438" s="3"/>
      <c r="I438" s="3"/>
      <c r="J438" s="3"/>
      <c r="K438" s="3"/>
    </row>
    <row r="439" spans="2:11">
      <c r="C439" s="4"/>
      <c r="D439" s="3"/>
      <c r="E439" s="6" t="s">
        <v>259</v>
      </c>
      <c r="F439" s="3"/>
      <c r="G439" s="3"/>
      <c r="H439" s="3"/>
      <c r="I439" s="3"/>
      <c r="J439" s="3"/>
      <c r="K439" s="3"/>
    </row>
    <row r="440" spans="2:11">
      <c r="C440" s="4"/>
      <c r="D440" s="3"/>
      <c r="E440" s="6" t="s">
        <v>19</v>
      </c>
      <c r="F440" s="3"/>
      <c r="G440" s="3"/>
      <c r="H440" s="3"/>
      <c r="I440" s="3"/>
      <c r="J440" s="3"/>
      <c r="K440" s="3"/>
    </row>
    <row r="441" spans="2:11">
      <c r="C441" s="3"/>
      <c r="D441" s="3"/>
      <c r="E441" s="3"/>
      <c r="F441" s="3"/>
      <c r="G441" s="3"/>
      <c r="H441" s="3"/>
      <c r="I441" s="3"/>
      <c r="J441" s="3"/>
      <c r="K441" s="3"/>
    </row>
    <row r="442" spans="2:11" hidden="1">
      <c r="C442" s="14" t="s">
        <v>45</v>
      </c>
      <c r="D442" s="10"/>
      <c r="E442" s="12">
        <f>IF(C436="X",1,IF(C437="X",2,IF(C438="X",3,IF(C439="X",4,0))))</f>
        <v>0</v>
      </c>
      <c r="F442" s="3"/>
      <c r="G442" s="3"/>
      <c r="H442" s="3"/>
      <c r="I442" s="3"/>
      <c r="J442" s="3"/>
      <c r="K442" s="3"/>
    </row>
    <row r="444" spans="2:11">
      <c r="B444" s="45" t="s">
        <v>175</v>
      </c>
      <c r="C444" s="46"/>
      <c r="D444" s="46"/>
      <c r="E444" s="46"/>
      <c r="F444" s="47"/>
    </row>
    <row r="445" spans="2:11" ht="15.75" customHeight="1">
      <c r="B445" s="27"/>
      <c r="C445" s="40" t="s">
        <v>260</v>
      </c>
      <c r="D445" s="40"/>
      <c r="E445" s="40"/>
      <c r="F445" s="40"/>
      <c r="G445" s="41"/>
      <c r="H445" s="41"/>
      <c r="I445" s="41"/>
      <c r="J445" s="41"/>
      <c r="K445" s="42"/>
    </row>
    <row r="446" spans="2:11" ht="15.75" customHeight="1">
      <c r="B446" s="28"/>
      <c r="C446" s="43"/>
      <c r="D446" s="43"/>
      <c r="E446" s="43"/>
      <c r="F446" s="43"/>
      <c r="G446" s="43"/>
      <c r="H446" s="43"/>
      <c r="I446" s="43"/>
      <c r="J446" s="43"/>
      <c r="K446" s="44"/>
    </row>
    <row r="448" spans="2:11" ht="50.1" customHeight="1">
      <c r="B448" s="29"/>
      <c r="C448" s="38" t="s">
        <v>261</v>
      </c>
      <c r="D448" s="38"/>
      <c r="E448" s="38"/>
      <c r="F448" s="38"/>
      <c r="G448" s="38"/>
      <c r="H448" s="38"/>
      <c r="I448" s="38"/>
      <c r="J448" s="38"/>
      <c r="K448" s="39"/>
    </row>
    <row r="449" spans="2:11">
      <c r="C449" s="3"/>
      <c r="D449" s="3"/>
      <c r="E449" s="3"/>
      <c r="F449" s="3"/>
      <c r="G449" s="3"/>
      <c r="H449" s="3"/>
      <c r="I449" s="3"/>
      <c r="J449" s="3"/>
      <c r="K449" s="3"/>
    </row>
    <row r="450" spans="2:11">
      <c r="C450" s="4"/>
      <c r="E450" s="13" t="s">
        <v>38</v>
      </c>
      <c r="F450" s="3"/>
      <c r="G450" s="3"/>
      <c r="H450" s="3"/>
      <c r="I450" s="3"/>
      <c r="J450" s="3"/>
      <c r="K450" s="3"/>
    </row>
    <row r="451" spans="2:11">
      <c r="C451" s="4"/>
      <c r="D451" s="3"/>
      <c r="E451" s="13" t="s">
        <v>39</v>
      </c>
      <c r="F451" s="3"/>
      <c r="G451" s="3"/>
      <c r="H451" s="3"/>
      <c r="I451" s="3"/>
      <c r="J451" s="3"/>
      <c r="K451" s="3"/>
    </row>
    <row r="452" spans="2:11">
      <c r="C452" s="4"/>
      <c r="D452" s="3"/>
      <c r="E452" s="13" t="s">
        <v>40</v>
      </c>
      <c r="F452" s="3"/>
      <c r="G452" s="3"/>
      <c r="H452" s="3"/>
      <c r="I452" s="3"/>
      <c r="J452" s="3"/>
      <c r="K452" s="3"/>
    </row>
    <row r="453" spans="2:11">
      <c r="C453" s="4"/>
      <c r="D453" s="3"/>
      <c r="E453" s="13" t="s">
        <v>20</v>
      </c>
      <c r="F453" s="3"/>
      <c r="G453" s="3"/>
      <c r="H453" s="3"/>
      <c r="I453" s="3"/>
      <c r="J453" s="3"/>
      <c r="K453" s="3"/>
    </row>
    <row r="454" spans="2:11">
      <c r="C454" s="4"/>
      <c r="D454" s="3"/>
      <c r="E454" s="13" t="s">
        <v>41</v>
      </c>
      <c r="F454" s="3"/>
      <c r="G454" s="3"/>
      <c r="H454" s="3"/>
      <c r="I454" s="3"/>
      <c r="J454" s="3"/>
      <c r="K454" s="3"/>
    </row>
    <row r="455" spans="2:11">
      <c r="C455" s="4"/>
      <c r="D455" s="3"/>
      <c r="E455" s="13" t="s">
        <v>42</v>
      </c>
      <c r="F455" s="3"/>
      <c r="G455" s="3"/>
      <c r="H455" s="3"/>
      <c r="I455" s="3"/>
      <c r="J455" s="3"/>
      <c r="K455" s="3"/>
    </row>
    <row r="456" spans="2:11">
      <c r="C456" s="4"/>
      <c r="D456" s="3"/>
      <c r="E456" s="13" t="s">
        <v>43</v>
      </c>
      <c r="F456" s="3"/>
      <c r="G456" s="3"/>
      <c r="H456" s="3"/>
      <c r="I456" s="3"/>
      <c r="J456" s="3"/>
      <c r="K456" s="3"/>
    </row>
    <row r="457" spans="2:11">
      <c r="C457" s="4"/>
      <c r="D457" s="3"/>
      <c r="E457" s="13" t="s">
        <v>19</v>
      </c>
      <c r="F457" s="3"/>
      <c r="G457" s="3"/>
      <c r="H457" s="3"/>
      <c r="I457" s="3"/>
      <c r="J457" s="3"/>
      <c r="K457" s="3"/>
    </row>
    <row r="458" spans="2:11">
      <c r="C458" s="3"/>
      <c r="D458" s="3"/>
      <c r="E458" s="3"/>
      <c r="F458" s="3"/>
      <c r="G458" s="3"/>
      <c r="H458" s="3"/>
      <c r="I458" s="3"/>
      <c r="J458" s="3"/>
      <c r="K458" s="3"/>
    </row>
    <row r="459" spans="2:11" hidden="1">
      <c r="C459" s="14" t="s">
        <v>45</v>
      </c>
      <c r="D459" s="11"/>
      <c r="E459" s="12">
        <f>IF(OR(C450="X",C456="X"),1,IF(OR(C451="X",C455="X"),2,IF(OR(C452="X",C454="X"),3,IF(C453="X",4,0))))</f>
        <v>0</v>
      </c>
      <c r="F459" s="3"/>
      <c r="G459" s="3"/>
      <c r="H459" s="3"/>
      <c r="I459" s="3"/>
      <c r="J459" s="3"/>
      <c r="K459" s="3"/>
    </row>
    <row r="461" spans="2:11" ht="35.1" customHeight="1">
      <c r="B461" s="29"/>
      <c r="C461" s="38" t="s">
        <v>262</v>
      </c>
      <c r="D461" s="38"/>
      <c r="E461" s="38"/>
      <c r="F461" s="38"/>
      <c r="G461" s="38"/>
      <c r="H461" s="38"/>
      <c r="I461" s="38"/>
      <c r="J461" s="38"/>
      <c r="K461" s="39"/>
    </row>
    <row r="462" spans="2:11">
      <c r="C462" s="3"/>
      <c r="D462" s="3"/>
      <c r="E462" s="3"/>
      <c r="F462" s="3"/>
      <c r="G462" s="3"/>
      <c r="H462" s="3"/>
      <c r="I462" s="3"/>
      <c r="J462" s="3"/>
      <c r="K462" s="3"/>
    </row>
    <row r="463" spans="2:11">
      <c r="C463" s="4"/>
      <c r="D463" s="3"/>
      <c r="E463" s="6" t="s">
        <v>176</v>
      </c>
      <c r="F463" s="3"/>
      <c r="G463" s="3"/>
      <c r="H463" s="3"/>
      <c r="I463" s="3"/>
      <c r="J463" s="3"/>
      <c r="K463" s="3"/>
    </row>
    <row r="464" spans="2:11">
      <c r="C464" s="4"/>
      <c r="D464" s="3"/>
      <c r="E464" s="6" t="s">
        <v>177</v>
      </c>
      <c r="F464" s="3"/>
      <c r="G464" s="3"/>
      <c r="H464" s="3"/>
      <c r="I464" s="3"/>
      <c r="J464" s="3"/>
      <c r="K464" s="3"/>
    </row>
    <row r="465" spans="2:11">
      <c r="C465" s="4"/>
      <c r="D465" s="3"/>
      <c r="E465" s="6" t="s">
        <v>178</v>
      </c>
      <c r="F465" s="3"/>
      <c r="G465" s="3"/>
      <c r="H465" s="3"/>
      <c r="I465" s="3"/>
      <c r="J465" s="3"/>
      <c r="K465" s="3"/>
    </row>
    <row r="466" spans="2:11">
      <c r="C466" s="4"/>
      <c r="D466" s="3"/>
      <c r="E466" s="6" t="s">
        <v>179</v>
      </c>
      <c r="F466" s="3"/>
      <c r="G466" s="3"/>
      <c r="H466" s="3"/>
      <c r="I466" s="3"/>
      <c r="J466" s="3"/>
      <c r="K466" s="3"/>
    </row>
    <row r="467" spans="2:11">
      <c r="C467" s="4"/>
      <c r="D467" s="3"/>
      <c r="E467" s="6" t="s">
        <v>19</v>
      </c>
      <c r="F467" s="3"/>
      <c r="G467" s="3"/>
      <c r="H467" s="3"/>
      <c r="I467" s="3"/>
      <c r="J467" s="3"/>
      <c r="K467" s="3"/>
    </row>
    <row r="468" spans="2:11">
      <c r="C468" s="3"/>
      <c r="D468" s="3"/>
      <c r="E468" s="3"/>
      <c r="F468" s="3"/>
      <c r="G468" s="3"/>
      <c r="H468" s="3"/>
      <c r="I468" s="3"/>
      <c r="J468" s="3"/>
      <c r="K468" s="3"/>
    </row>
    <row r="469" spans="2:11" hidden="1">
      <c r="C469" s="14" t="s">
        <v>45</v>
      </c>
      <c r="D469" s="10"/>
      <c r="E469" s="12">
        <f>IF(C463="X",1,IF(C464="X",2,IF(C465="X",3,IF(C466="X",4,0))))</f>
        <v>0</v>
      </c>
      <c r="F469" s="3"/>
      <c r="G469" s="3"/>
      <c r="H469" s="3"/>
      <c r="I469" s="3"/>
      <c r="J469" s="3"/>
      <c r="K469" s="3"/>
    </row>
    <row r="471" spans="2:11" ht="35.1" customHeight="1">
      <c r="B471" s="29"/>
      <c r="C471" s="38" t="s">
        <v>263</v>
      </c>
      <c r="D471" s="38"/>
      <c r="E471" s="38"/>
      <c r="F471" s="38"/>
      <c r="G471" s="38"/>
      <c r="H471" s="38"/>
      <c r="I471" s="38"/>
      <c r="J471" s="38"/>
      <c r="K471" s="39"/>
    </row>
    <row r="472" spans="2:11">
      <c r="C472" s="3"/>
      <c r="D472" s="3"/>
      <c r="E472" s="3"/>
      <c r="F472" s="3"/>
      <c r="G472" s="3"/>
      <c r="H472" s="3"/>
      <c r="I472" s="3"/>
      <c r="J472" s="3"/>
      <c r="K472" s="3"/>
    </row>
    <row r="473" spans="2:11">
      <c r="C473" s="4"/>
      <c r="D473" s="3"/>
      <c r="E473" s="6" t="s">
        <v>180</v>
      </c>
      <c r="F473" s="3"/>
      <c r="G473" s="3"/>
      <c r="H473" s="3"/>
      <c r="I473" s="3"/>
      <c r="J473" s="3"/>
      <c r="K473" s="3"/>
    </row>
    <row r="474" spans="2:11">
      <c r="C474" s="4"/>
      <c r="D474" s="3"/>
      <c r="E474" s="6" t="s">
        <v>181</v>
      </c>
      <c r="F474" s="3"/>
      <c r="G474" s="3"/>
      <c r="H474" s="3"/>
      <c r="I474" s="3"/>
      <c r="J474" s="3"/>
      <c r="K474" s="3"/>
    </row>
    <row r="475" spans="2:11">
      <c r="C475" s="4"/>
      <c r="D475" s="3"/>
      <c r="E475" s="6" t="s">
        <v>182</v>
      </c>
      <c r="F475" s="3"/>
      <c r="G475" s="3"/>
      <c r="H475" s="3"/>
      <c r="I475" s="3"/>
      <c r="J475" s="3"/>
      <c r="K475" s="3"/>
    </row>
    <row r="476" spans="2:11">
      <c r="C476" s="4"/>
      <c r="D476" s="3"/>
      <c r="E476" s="6" t="s">
        <v>183</v>
      </c>
      <c r="F476" s="3"/>
      <c r="G476" s="3"/>
      <c r="H476" s="3"/>
      <c r="I476" s="3"/>
      <c r="J476" s="3"/>
      <c r="K476" s="3"/>
    </row>
    <row r="477" spans="2:11">
      <c r="C477" s="4"/>
      <c r="D477" s="3"/>
      <c r="E477" s="6" t="s">
        <v>19</v>
      </c>
      <c r="F477" s="3"/>
      <c r="G477" s="3"/>
      <c r="H477" s="3"/>
      <c r="I477" s="3"/>
      <c r="J477" s="3"/>
      <c r="K477" s="3"/>
    </row>
    <row r="478" spans="2:11">
      <c r="C478" s="3"/>
      <c r="D478" s="3"/>
      <c r="E478" s="3"/>
      <c r="F478" s="3"/>
      <c r="G478" s="3"/>
      <c r="H478" s="3"/>
      <c r="I478" s="3"/>
      <c r="J478" s="3"/>
      <c r="K478" s="3"/>
    </row>
    <row r="479" spans="2:11" hidden="1">
      <c r="C479" s="14" t="s">
        <v>45</v>
      </c>
      <c r="D479" s="10"/>
      <c r="E479" s="12">
        <f>IF(C473="X",1,IF(C474="X",2,IF(C475="X",3,IF(C476="X",4,0))))</f>
        <v>0</v>
      </c>
      <c r="F479" s="3"/>
      <c r="G479" s="3"/>
      <c r="H479" s="3"/>
      <c r="I479" s="3"/>
      <c r="J479" s="3"/>
      <c r="K479" s="3"/>
    </row>
    <row r="481" spans="2:11">
      <c r="B481" s="45" t="s">
        <v>175</v>
      </c>
      <c r="C481" s="46"/>
      <c r="D481" s="46"/>
      <c r="E481" s="46"/>
      <c r="F481" s="47"/>
    </row>
    <row r="482" spans="2:11" ht="15.75" customHeight="1">
      <c r="B482" s="27"/>
      <c r="C482" s="40" t="s">
        <v>264</v>
      </c>
      <c r="D482" s="40"/>
      <c r="E482" s="40"/>
      <c r="F482" s="40"/>
      <c r="G482" s="41"/>
      <c r="H482" s="41"/>
      <c r="I482" s="41"/>
      <c r="J482" s="41"/>
      <c r="K482" s="42"/>
    </row>
    <row r="483" spans="2:11" ht="15.75" customHeight="1">
      <c r="B483" s="28"/>
      <c r="C483" s="43"/>
      <c r="D483" s="43"/>
      <c r="E483" s="43"/>
      <c r="F483" s="43"/>
      <c r="G483" s="43"/>
      <c r="H483" s="43"/>
      <c r="I483" s="43"/>
      <c r="J483" s="43"/>
      <c r="K483" s="44"/>
    </row>
    <row r="485" spans="2:11" ht="35.1" customHeight="1">
      <c r="B485" s="29"/>
      <c r="C485" s="38" t="s">
        <v>265</v>
      </c>
      <c r="D485" s="38"/>
      <c r="E485" s="38"/>
      <c r="F485" s="38"/>
      <c r="G485" s="38"/>
      <c r="H485" s="38"/>
      <c r="I485" s="38"/>
      <c r="J485" s="38"/>
      <c r="K485" s="39"/>
    </row>
    <row r="486" spans="2:11">
      <c r="C486" s="3"/>
      <c r="D486" s="3"/>
      <c r="E486" s="3"/>
      <c r="F486" s="3"/>
      <c r="G486" s="3"/>
      <c r="H486" s="3"/>
      <c r="I486" s="3"/>
      <c r="J486" s="3"/>
      <c r="K486" s="3"/>
    </row>
    <row r="487" spans="2:11">
      <c r="C487" s="4"/>
      <c r="D487" s="3"/>
      <c r="E487" s="6" t="s">
        <v>184</v>
      </c>
      <c r="F487" s="3"/>
      <c r="G487" s="3"/>
      <c r="H487" s="3"/>
      <c r="I487" s="3"/>
      <c r="J487" s="3"/>
      <c r="K487" s="3"/>
    </row>
    <row r="488" spans="2:11">
      <c r="C488" s="4"/>
      <c r="D488" s="3"/>
      <c r="E488" s="6" t="s">
        <v>185</v>
      </c>
      <c r="F488" s="3"/>
      <c r="G488" s="3"/>
      <c r="H488" s="3"/>
      <c r="I488" s="3"/>
      <c r="J488" s="3"/>
      <c r="K488" s="3"/>
    </row>
    <row r="489" spans="2:11">
      <c r="C489" s="4"/>
      <c r="D489" s="3"/>
      <c r="E489" s="6" t="s">
        <v>186</v>
      </c>
      <c r="F489" s="3"/>
      <c r="G489" s="3"/>
      <c r="H489" s="3"/>
      <c r="I489" s="3"/>
      <c r="J489" s="3"/>
      <c r="K489" s="3"/>
    </row>
    <row r="490" spans="2:11">
      <c r="C490" s="4"/>
      <c r="D490" s="3"/>
      <c r="E490" s="6" t="s">
        <v>187</v>
      </c>
      <c r="F490" s="3"/>
      <c r="G490" s="3"/>
      <c r="H490" s="3"/>
      <c r="I490" s="3"/>
      <c r="J490" s="3"/>
      <c r="K490" s="3"/>
    </row>
    <row r="491" spans="2:11">
      <c r="C491" s="4"/>
      <c r="D491" s="3"/>
      <c r="E491" s="6" t="s">
        <v>19</v>
      </c>
      <c r="F491" s="3"/>
      <c r="G491" s="3"/>
      <c r="H491" s="3"/>
      <c r="I491" s="3"/>
      <c r="J491" s="3"/>
      <c r="K491" s="3"/>
    </row>
    <row r="492" spans="2:11">
      <c r="C492" s="3"/>
      <c r="D492" s="3"/>
      <c r="E492" s="3"/>
      <c r="F492" s="3"/>
      <c r="G492" s="3"/>
      <c r="H492" s="3"/>
      <c r="I492" s="3"/>
      <c r="J492" s="3"/>
      <c r="K492" s="3"/>
    </row>
    <row r="493" spans="2:11" hidden="1">
      <c r="C493" s="14" t="s">
        <v>45</v>
      </c>
      <c r="D493" s="10"/>
      <c r="E493" s="12">
        <f>IF(C487="X",1,IF(C488="X",2,IF(C489="X",3,IF(C490="X",4,0))))</f>
        <v>0</v>
      </c>
      <c r="F493" s="3"/>
      <c r="G493" s="3"/>
      <c r="H493" s="3"/>
      <c r="I493" s="3"/>
      <c r="J493" s="3"/>
      <c r="K493" s="3"/>
    </row>
    <row r="495" spans="2:11" ht="35.1" customHeight="1">
      <c r="B495" s="29"/>
      <c r="C495" s="38" t="s">
        <v>266</v>
      </c>
      <c r="D495" s="38"/>
      <c r="E495" s="38"/>
      <c r="F495" s="38"/>
      <c r="G495" s="38"/>
      <c r="H495" s="38"/>
      <c r="I495" s="38"/>
      <c r="J495" s="38"/>
      <c r="K495" s="39"/>
    </row>
    <row r="496" spans="2:11">
      <c r="C496" s="3"/>
      <c r="D496" s="3"/>
      <c r="E496" s="3"/>
      <c r="F496" s="3"/>
      <c r="G496" s="3"/>
      <c r="H496" s="3"/>
      <c r="I496" s="3"/>
      <c r="J496" s="3"/>
      <c r="K496" s="3"/>
    </row>
    <row r="497" spans="2:11">
      <c r="C497" s="4"/>
      <c r="D497" s="3"/>
      <c r="E497" s="6" t="s">
        <v>188</v>
      </c>
      <c r="F497" s="3"/>
      <c r="G497" s="3"/>
      <c r="H497" s="3"/>
      <c r="I497" s="3"/>
      <c r="J497" s="3"/>
      <c r="K497" s="3"/>
    </row>
    <row r="498" spans="2:11">
      <c r="C498" s="4"/>
      <c r="D498" s="3"/>
      <c r="E498" s="6" t="s">
        <v>189</v>
      </c>
      <c r="F498" s="3"/>
      <c r="G498" s="3"/>
      <c r="H498" s="3"/>
      <c r="I498" s="3"/>
      <c r="J498" s="3"/>
      <c r="K498" s="3"/>
    </row>
    <row r="499" spans="2:11">
      <c r="C499" s="4"/>
      <c r="D499" s="3"/>
      <c r="E499" s="6" t="s">
        <v>190</v>
      </c>
      <c r="F499" s="3"/>
      <c r="G499" s="3"/>
      <c r="H499" s="3"/>
      <c r="I499" s="3"/>
      <c r="J499" s="3"/>
      <c r="K499" s="3"/>
    </row>
    <row r="500" spans="2:11">
      <c r="C500" s="4"/>
      <c r="D500" s="3"/>
      <c r="E500" s="6" t="s">
        <v>191</v>
      </c>
      <c r="F500" s="3"/>
      <c r="G500" s="3"/>
      <c r="H500" s="3"/>
      <c r="I500" s="3"/>
      <c r="J500" s="3"/>
      <c r="K500" s="3"/>
    </row>
    <row r="501" spans="2:11">
      <c r="C501" s="4"/>
      <c r="D501" s="3"/>
      <c r="E501" s="6" t="s">
        <v>19</v>
      </c>
      <c r="F501" s="3"/>
      <c r="G501" s="3"/>
      <c r="H501" s="3"/>
      <c r="I501" s="3"/>
      <c r="J501" s="3"/>
      <c r="K501" s="3"/>
    </row>
    <row r="502" spans="2:11">
      <c r="C502" s="3"/>
      <c r="D502" s="3"/>
      <c r="E502" s="3"/>
      <c r="F502" s="3"/>
      <c r="G502" s="3"/>
      <c r="H502" s="3"/>
      <c r="I502" s="3"/>
      <c r="J502" s="3"/>
      <c r="K502" s="3"/>
    </row>
    <row r="503" spans="2:11" hidden="1">
      <c r="C503" s="14" t="s">
        <v>45</v>
      </c>
      <c r="D503" s="10"/>
      <c r="E503" s="12">
        <f>IF(C497="X",1,IF(C498="X",2,IF(C499="X",3,IF(C500="X",4,0))))</f>
        <v>0</v>
      </c>
      <c r="F503" s="3"/>
      <c r="G503" s="3"/>
      <c r="H503" s="3"/>
      <c r="I503" s="3"/>
      <c r="J503" s="3"/>
      <c r="K503" s="3"/>
    </row>
    <row r="505" spans="2:11" ht="35.1" customHeight="1">
      <c r="B505" s="29"/>
      <c r="C505" s="38" t="s">
        <v>267</v>
      </c>
      <c r="D505" s="38"/>
      <c r="E505" s="38"/>
      <c r="F505" s="38"/>
      <c r="G505" s="38"/>
      <c r="H505" s="38"/>
      <c r="I505" s="38"/>
      <c r="J505" s="38"/>
      <c r="K505" s="39"/>
    </row>
    <row r="506" spans="2:11">
      <c r="C506" s="3"/>
      <c r="D506" s="3"/>
      <c r="E506" s="3"/>
      <c r="F506" s="3"/>
      <c r="G506" s="3"/>
      <c r="H506" s="3"/>
      <c r="I506" s="3"/>
      <c r="J506" s="3"/>
      <c r="K506" s="3"/>
    </row>
    <row r="507" spans="2:11">
      <c r="C507" s="4"/>
      <c r="D507" s="3"/>
      <c r="E507" s="6" t="s">
        <v>192</v>
      </c>
      <c r="F507" s="3"/>
      <c r="G507" s="3"/>
      <c r="H507" s="3"/>
      <c r="I507" s="3"/>
      <c r="J507" s="3"/>
      <c r="K507" s="3"/>
    </row>
    <row r="508" spans="2:11">
      <c r="C508" s="4"/>
      <c r="D508" s="3"/>
      <c r="E508" s="6" t="s">
        <v>193</v>
      </c>
      <c r="F508" s="3"/>
      <c r="G508" s="3"/>
      <c r="H508" s="3"/>
      <c r="I508" s="3"/>
      <c r="J508" s="3"/>
      <c r="K508" s="3"/>
    </row>
    <row r="509" spans="2:11">
      <c r="C509" s="4"/>
      <c r="D509" s="3"/>
      <c r="E509" s="6" t="s">
        <v>194</v>
      </c>
      <c r="F509" s="3"/>
      <c r="G509" s="3"/>
      <c r="H509" s="3"/>
      <c r="I509" s="3"/>
      <c r="J509" s="3"/>
      <c r="K509" s="3"/>
    </row>
    <row r="510" spans="2:11">
      <c r="C510" s="4"/>
      <c r="D510" s="3"/>
      <c r="E510" s="6" t="s">
        <v>195</v>
      </c>
      <c r="F510" s="3"/>
      <c r="G510" s="3"/>
      <c r="H510" s="3"/>
      <c r="I510" s="3"/>
      <c r="J510" s="3"/>
      <c r="K510" s="3"/>
    </row>
    <row r="511" spans="2:11">
      <c r="C511" s="4"/>
      <c r="D511" s="3"/>
      <c r="E511" s="6" t="s">
        <v>19</v>
      </c>
      <c r="F511" s="3"/>
      <c r="G511" s="3"/>
      <c r="H511" s="3"/>
      <c r="I511" s="3"/>
      <c r="J511" s="3"/>
      <c r="K511" s="3"/>
    </row>
    <row r="512" spans="2:11">
      <c r="C512" s="3"/>
      <c r="D512" s="3"/>
      <c r="E512" s="3"/>
      <c r="F512" s="3"/>
      <c r="G512" s="3"/>
      <c r="H512" s="3"/>
      <c r="I512" s="3"/>
      <c r="J512" s="3"/>
      <c r="K512" s="3"/>
    </row>
    <row r="513" spans="2:11" hidden="1">
      <c r="C513" s="14" t="s">
        <v>45</v>
      </c>
      <c r="D513" s="10"/>
      <c r="E513" s="12">
        <f>IF(C507="X",1,IF(C508="X",2,IF(C509="X",3,IF(C510="X",4,0))))</f>
        <v>0</v>
      </c>
      <c r="F513" s="3"/>
      <c r="G513" s="3"/>
      <c r="H513" s="3"/>
      <c r="I513" s="3"/>
      <c r="J513" s="3"/>
      <c r="K513" s="3"/>
    </row>
    <row r="515" spans="2:11">
      <c r="B515" s="45" t="s">
        <v>175</v>
      </c>
      <c r="C515" s="46"/>
      <c r="D515" s="46"/>
      <c r="E515" s="46"/>
      <c r="F515" s="47"/>
    </row>
    <row r="516" spans="2:11">
      <c r="B516" s="27"/>
      <c r="C516" s="40" t="s">
        <v>268</v>
      </c>
      <c r="D516" s="40"/>
      <c r="E516" s="40"/>
      <c r="F516" s="40"/>
      <c r="G516" s="41"/>
      <c r="H516" s="41"/>
      <c r="I516" s="41"/>
      <c r="J516" s="41"/>
      <c r="K516" s="42"/>
    </row>
    <row r="517" spans="2:11">
      <c r="B517" s="28"/>
      <c r="C517" s="43"/>
      <c r="D517" s="43"/>
      <c r="E517" s="43"/>
      <c r="F517" s="43"/>
      <c r="G517" s="43"/>
      <c r="H517" s="43"/>
      <c r="I517" s="43"/>
      <c r="J517" s="43"/>
      <c r="K517" s="44"/>
    </row>
    <row r="519" spans="2:11" ht="35.1" customHeight="1">
      <c r="B519" s="29"/>
      <c r="C519" s="38" t="s">
        <v>269</v>
      </c>
      <c r="D519" s="38"/>
      <c r="E519" s="38"/>
      <c r="F519" s="38"/>
      <c r="G519" s="38"/>
      <c r="H519" s="38"/>
      <c r="I519" s="38"/>
      <c r="J519" s="38"/>
      <c r="K519" s="39"/>
    </row>
    <row r="520" spans="2:11">
      <c r="C520" s="3"/>
      <c r="D520" s="3"/>
      <c r="E520" s="3"/>
      <c r="F520" s="3"/>
      <c r="G520" s="3"/>
      <c r="H520" s="3"/>
      <c r="I520" s="3"/>
      <c r="J520" s="3"/>
      <c r="K520" s="3"/>
    </row>
    <row r="521" spans="2:11">
      <c r="C521" s="4"/>
      <c r="D521" s="3"/>
      <c r="E521" s="6" t="s">
        <v>196</v>
      </c>
      <c r="F521" s="3"/>
      <c r="G521" s="3"/>
      <c r="H521" s="3"/>
      <c r="I521" s="3"/>
      <c r="J521" s="3"/>
      <c r="K521" s="3"/>
    </row>
    <row r="522" spans="2:11">
      <c r="C522" s="4"/>
      <c r="D522" s="3"/>
      <c r="E522" s="6" t="s">
        <v>197</v>
      </c>
      <c r="F522" s="3"/>
      <c r="G522" s="3"/>
      <c r="H522" s="3"/>
      <c r="I522" s="3"/>
      <c r="J522" s="3"/>
      <c r="K522" s="3"/>
    </row>
    <row r="523" spans="2:11">
      <c r="C523" s="4"/>
      <c r="D523" s="3"/>
      <c r="E523" s="6" t="s">
        <v>198</v>
      </c>
      <c r="F523" s="3"/>
      <c r="G523" s="3"/>
      <c r="H523" s="3"/>
      <c r="I523" s="3"/>
      <c r="J523" s="3"/>
      <c r="K523" s="3"/>
    </row>
    <row r="524" spans="2:11">
      <c r="C524" s="4"/>
      <c r="D524" s="3"/>
      <c r="E524" s="6" t="s">
        <v>199</v>
      </c>
      <c r="F524" s="3"/>
      <c r="G524" s="3"/>
      <c r="H524" s="3"/>
      <c r="I524" s="3"/>
      <c r="J524" s="3"/>
      <c r="K524" s="3"/>
    </row>
    <row r="525" spans="2:11">
      <c r="C525" s="4"/>
      <c r="D525" s="3"/>
      <c r="E525" s="6" t="s">
        <v>19</v>
      </c>
      <c r="F525" s="3"/>
      <c r="G525" s="3"/>
      <c r="H525" s="3"/>
      <c r="I525" s="3"/>
      <c r="J525" s="3"/>
      <c r="K525" s="3"/>
    </row>
    <row r="526" spans="2:11">
      <c r="C526" s="3"/>
      <c r="D526" s="3"/>
      <c r="E526" s="3"/>
      <c r="F526" s="3"/>
      <c r="G526" s="3"/>
      <c r="H526" s="3"/>
      <c r="I526" s="3"/>
      <c r="J526" s="3"/>
      <c r="K526" s="3"/>
    </row>
    <row r="527" spans="2:11" hidden="1">
      <c r="C527" s="14" t="s">
        <v>45</v>
      </c>
      <c r="D527" s="10"/>
      <c r="E527" s="12">
        <f>IF(C521="X",1,IF(C522="X",2,IF(C523="X",3,IF(C524="X",4,0))))</f>
        <v>0</v>
      </c>
      <c r="F527" s="3"/>
      <c r="G527" s="3"/>
      <c r="H527" s="3"/>
      <c r="I527" s="3"/>
      <c r="J527" s="3"/>
      <c r="K527" s="3"/>
    </row>
  </sheetData>
  <mergeCells count="95">
    <mergeCell ref="B2:K2"/>
    <mergeCell ref="B247:F247"/>
    <mergeCell ref="B271:F271"/>
    <mergeCell ref="B295:F295"/>
    <mergeCell ref="B332:F332"/>
    <mergeCell ref="E37:K37"/>
    <mergeCell ref="E38:K38"/>
    <mergeCell ref="E39:K39"/>
    <mergeCell ref="E59:K59"/>
    <mergeCell ref="C21:K21"/>
    <mergeCell ref="C44:K44"/>
    <mergeCell ref="E47:K47"/>
    <mergeCell ref="E48:K48"/>
    <mergeCell ref="E49:K49"/>
    <mergeCell ref="C162:K162"/>
    <mergeCell ref="C142:K142"/>
    <mergeCell ref="B248:B249"/>
    <mergeCell ref="E266:K266"/>
    <mergeCell ref="B272:B273"/>
    <mergeCell ref="C333:K334"/>
    <mergeCell ref="C336:K336"/>
    <mergeCell ref="C251:K251"/>
    <mergeCell ref="B4:E4"/>
    <mergeCell ref="B64:E64"/>
    <mergeCell ref="B88:E88"/>
    <mergeCell ref="B172:E172"/>
    <mergeCell ref="B199:E199"/>
    <mergeCell ref="C54:K54"/>
    <mergeCell ref="C34:K34"/>
    <mergeCell ref="C65:K66"/>
    <mergeCell ref="C8:K8"/>
    <mergeCell ref="C350:K350"/>
    <mergeCell ref="C261:K261"/>
    <mergeCell ref="C285:K285"/>
    <mergeCell ref="C309:K309"/>
    <mergeCell ref="C296:K297"/>
    <mergeCell ref="C322:K322"/>
    <mergeCell ref="C272:K273"/>
    <mergeCell ref="C275:K275"/>
    <mergeCell ref="C299:K299"/>
    <mergeCell ref="C347:K348"/>
    <mergeCell ref="B346:F346"/>
    <mergeCell ref="E208:K208"/>
    <mergeCell ref="C68:K68"/>
    <mergeCell ref="C122:K122"/>
    <mergeCell ref="C78:K78"/>
    <mergeCell ref="C112:K112"/>
    <mergeCell ref="E194:K194"/>
    <mergeCell ref="C189:K189"/>
    <mergeCell ref="C176:K176"/>
    <mergeCell ref="C152:K152"/>
    <mergeCell ref="C92:K92"/>
    <mergeCell ref="C89:K90"/>
    <mergeCell ref="C102:K102"/>
    <mergeCell ref="C132:K132"/>
    <mergeCell ref="B1:K1"/>
    <mergeCell ref="B214:B215"/>
    <mergeCell ref="B5:K6"/>
    <mergeCell ref="C248:K249"/>
    <mergeCell ref="C227:K227"/>
    <mergeCell ref="C173:K174"/>
    <mergeCell ref="E127:K127"/>
    <mergeCell ref="E137:K137"/>
    <mergeCell ref="E167:K167"/>
    <mergeCell ref="E117:K117"/>
    <mergeCell ref="C217:K217"/>
    <mergeCell ref="C214:K215"/>
    <mergeCell ref="B213:F213"/>
    <mergeCell ref="C237:K237"/>
    <mergeCell ref="C200:K201"/>
    <mergeCell ref="C203:K203"/>
    <mergeCell ref="C360:K360"/>
    <mergeCell ref="C371:K372"/>
    <mergeCell ref="C374:K374"/>
    <mergeCell ref="C384:K384"/>
    <mergeCell ref="B370:F370"/>
    <mergeCell ref="C397:K397"/>
    <mergeCell ref="C407:K407"/>
    <mergeCell ref="C445:K446"/>
    <mergeCell ref="C448:K448"/>
    <mergeCell ref="B444:F444"/>
    <mergeCell ref="B420:F420"/>
    <mergeCell ref="C421:K422"/>
    <mergeCell ref="C424:K424"/>
    <mergeCell ref="C434:K434"/>
    <mergeCell ref="C461:K461"/>
    <mergeCell ref="C471:K471"/>
    <mergeCell ref="C482:K483"/>
    <mergeCell ref="C519:K519"/>
    <mergeCell ref="C485:K485"/>
    <mergeCell ref="C495:K495"/>
    <mergeCell ref="C505:K505"/>
    <mergeCell ref="C516:K517"/>
    <mergeCell ref="B481:F481"/>
    <mergeCell ref="B515:F515"/>
  </mergeCell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'Assessment answers'!$B$3</xm:f>
          </x14:formula1>
          <xm:sqref>C10:C17 C23:C30 C46:C50 C36:C40 C56:C60 C70:C74 C80:C84 C94:C98 C104:C108 C114:C118 C124:C128 D134 C134:C138 C144:C148 C154:C158 C164:C168 C178:C185 C191:C195 C205:C209 C219:C223 C229:C233 C239:C243 C253:C257 C263:C267 C277:C281 C287:C291 C301:C305 C311:C318 C324:C328 C338:C342 C352:C356 C362:C366 C376:C380 C386:C393 C399:C403 C409:C416 C450:C457 C463:C467 C473:C477 C487:C491 C497:C501 C507:C511 C521:C525 C426:C430 C436:C440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65"/>
  <sheetViews>
    <sheetView topLeftCell="A35" zoomScale="88" workbookViewId="0">
      <selection activeCell="B55" sqref="B55"/>
    </sheetView>
  </sheetViews>
  <sheetFormatPr defaultColWidth="10.625" defaultRowHeight="15.75"/>
  <sheetData>
    <row r="2" spans="1:3">
      <c r="B2" s="9" t="s">
        <v>21</v>
      </c>
    </row>
    <row r="3" spans="1:3">
      <c r="B3" t="s">
        <v>44</v>
      </c>
    </row>
    <row r="5" spans="1:3">
      <c r="B5" s="9" t="s">
        <v>6</v>
      </c>
    </row>
    <row r="6" spans="1:3">
      <c r="A6" t="s">
        <v>18</v>
      </c>
      <c r="B6" t="s">
        <v>22</v>
      </c>
      <c r="C6" t="str">
        <f>IF(B6=0,"NA",B6)</f>
        <v>Section 1</v>
      </c>
    </row>
    <row r="7" spans="1:3">
      <c r="A7">
        <v>1.1000000000000001</v>
      </c>
      <c r="B7">
        <f>'Assessment tool'!E19</f>
        <v>0</v>
      </c>
      <c r="C7" t="str">
        <f>IF(B7=0,"NA",B7)</f>
        <v>NA</v>
      </c>
    </row>
    <row r="8" spans="1:3">
      <c r="A8">
        <v>1.2</v>
      </c>
      <c r="B8">
        <f>'Assessment tool'!E32</f>
        <v>0</v>
      </c>
      <c r="C8" t="str">
        <f t="shared" ref="C8:C28" si="0">IF(B8=0,"NA",B8)</f>
        <v>NA</v>
      </c>
    </row>
    <row r="9" spans="1:3">
      <c r="A9">
        <v>1.3</v>
      </c>
      <c r="B9">
        <f>'Assessment tool'!E42</f>
        <v>0</v>
      </c>
      <c r="C9" t="str">
        <f t="shared" si="0"/>
        <v>NA</v>
      </c>
    </row>
    <row r="10" spans="1:3">
      <c r="A10">
        <v>1.4</v>
      </c>
      <c r="B10">
        <f>'Assessment tool'!E52</f>
        <v>0</v>
      </c>
      <c r="C10" t="str">
        <f t="shared" si="0"/>
        <v>NA</v>
      </c>
    </row>
    <row r="11" spans="1:3">
      <c r="A11">
        <v>1.5</v>
      </c>
      <c r="B11">
        <f>'Assessment tool'!E62</f>
        <v>0</v>
      </c>
      <c r="C11" t="str">
        <f t="shared" si="0"/>
        <v>NA</v>
      </c>
    </row>
    <row r="12" spans="1:3">
      <c r="A12" t="s">
        <v>50</v>
      </c>
      <c r="B12" t="s">
        <v>23</v>
      </c>
      <c r="C12" t="str">
        <f t="shared" si="0"/>
        <v>Section 2</v>
      </c>
    </row>
    <row r="13" spans="1:3">
      <c r="A13">
        <v>2.1</v>
      </c>
      <c r="B13">
        <f>'Assessment tool'!E76</f>
        <v>0</v>
      </c>
      <c r="C13" t="str">
        <f t="shared" si="0"/>
        <v>NA</v>
      </c>
    </row>
    <row r="14" spans="1:3">
      <c r="A14">
        <v>2.2000000000000002</v>
      </c>
      <c r="B14">
        <f>'Assessment tool'!E86</f>
        <v>0</v>
      </c>
      <c r="C14" t="str">
        <f t="shared" si="0"/>
        <v>NA</v>
      </c>
    </row>
    <row r="15" spans="1:3">
      <c r="A15" t="s">
        <v>50</v>
      </c>
      <c r="B15" t="s">
        <v>24</v>
      </c>
      <c r="C15" t="str">
        <f t="shared" si="0"/>
        <v>Section 3</v>
      </c>
    </row>
    <row r="16" spans="1:3">
      <c r="A16">
        <v>3.1</v>
      </c>
      <c r="B16">
        <f>'Assessment tool'!E100</f>
        <v>0</v>
      </c>
      <c r="C16" t="str">
        <f t="shared" si="0"/>
        <v>NA</v>
      </c>
    </row>
    <row r="17" spans="1:3">
      <c r="A17">
        <v>3.2</v>
      </c>
      <c r="B17">
        <f>'Assessment tool'!E110</f>
        <v>0</v>
      </c>
      <c r="C17" t="str">
        <f t="shared" si="0"/>
        <v>NA</v>
      </c>
    </row>
    <row r="18" spans="1:3">
      <c r="A18">
        <v>3.3</v>
      </c>
      <c r="B18">
        <f>'Assessment tool'!E120</f>
        <v>0</v>
      </c>
      <c r="C18" t="str">
        <f t="shared" si="0"/>
        <v>NA</v>
      </c>
    </row>
    <row r="19" spans="1:3">
      <c r="A19">
        <v>3.4</v>
      </c>
      <c r="B19">
        <f>'Assessment tool'!E130</f>
        <v>0</v>
      </c>
      <c r="C19" t="str">
        <f t="shared" si="0"/>
        <v>NA</v>
      </c>
    </row>
    <row r="20" spans="1:3">
      <c r="A20">
        <v>3.5</v>
      </c>
      <c r="B20">
        <f>'Assessment tool'!E140</f>
        <v>0</v>
      </c>
      <c r="C20" t="str">
        <f t="shared" si="0"/>
        <v>NA</v>
      </c>
    </row>
    <row r="21" spans="1:3">
      <c r="A21">
        <v>3.6</v>
      </c>
      <c r="B21">
        <f>'Assessment tool'!E150</f>
        <v>0</v>
      </c>
      <c r="C21" t="str">
        <f t="shared" si="0"/>
        <v>NA</v>
      </c>
    </row>
    <row r="22" spans="1:3">
      <c r="A22">
        <v>3.7</v>
      </c>
      <c r="B22">
        <f>'Assessment tool'!E160</f>
        <v>0</v>
      </c>
      <c r="C22" t="str">
        <f t="shared" si="0"/>
        <v>NA</v>
      </c>
    </row>
    <row r="23" spans="1:3">
      <c r="A23">
        <v>3.8</v>
      </c>
      <c r="B23">
        <f>'Assessment tool'!E170</f>
        <v>0</v>
      </c>
      <c r="C23" t="str">
        <f t="shared" si="0"/>
        <v>NA</v>
      </c>
    </row>
    <row r="24" spans="1:3">
      <c r="A24" t="s">
        <v>50</v>
      </c>
      <c r="B24" t="s">
        <v>25</v>
      </c>
      <c r="C24" t="str">
        <f t="shared" si="0"/>
        <v>Section 4</v>
      </c>
    </row>
    <row r="25" spans="1:3">
      <c r="A25">
        <v>4.0999999999999996</v>
      </c>
      <c r="B25">
        <f>'Assessment tool'!E187</f>
        <v>0</v>
      </c>
      <c r="C25" t="str">
        <f t="shared" si="0"/>
        <v>NA</v>
      </c>
    </row>
    <row r="26" spans="1:3">
      <c r="A26">
        <v>4.2</v>
      </c>
      <c r="B26">
        <f>'Assessment tool'!E197</f>
        <v>0</v>
      </c>
      <c r="C26" t="str">
        <f t="shared" si="0"/>
        <v>NA</v>
      </c>
    </row>
    <row r="27" spans="1:3">
      <c r="A27" t="s">
        <v>50</v>
      </c>
      <c r="B27" t="s">
        <v>26</v>
      </c>
      <c r="C27" t="str">
        <f t="shared" si="0"/>
        <v>Section 5</v>
      </c>
    </row>
    <row r="28" spans="1:3">
      <c r="A28">
        <v>5.0999999999999996</v>
      </c>
      <c r="B28">
        <f>'Assessment tool'!E211</f>
        <v>0</v>
      </c>
      <c r="C28" t="str">
        <f t="shared" si="0"/>
        <v>NA</v>
      </c>
    </row>
    <row r="29" spans="1:3">
      <c r="B29" t="s">
        <v>27</v>
      </c>
      <c r="C29" t="str">
        <f t="shared" ref="C29" si="1">IF(B29=0,"NA",B29)</f>
        <v>Section 6</v>
      </c>
    </row>
    <row r="30" spans="1:3">
      <c r="A30">
        <v>6.1</v>
      </c>
      <c r="B30">
        <f>'Assessment tool'!E225</f>
        <v>0</v>
      </c>
      <c r="C30" t="str">
        <f>IF(B30=0,"NA",B30)</f>
        <v>NA</v>
      </c>
    </row>
    <row r="31" spans="1:3">
      <c r="A31">
        <v>6.2</v>
      </c>
      <c r="B31">
        <f>'Assessment tool'!E235</f>
        <v>0</v>
      </c>
      <c r="C31" t="str">
        <f>IF(B31=0,"NA",B31)</f>
        <v>NA</v>
      </c>
    </row>
    <row r="32" spans="1:3">
      <c r="A32">
        <v>6.3</v>
      </c>
      <c r="B32">
        <f>'Assessment tool'!E245</f>
        <v>0</v>
      </c>
      <c r="C32" t="str">
        <f>IF(B32=0,"NA",B32)</f>
        <v>NA</v>
      </c>
    </row>
    <row r="33" spans="1:3">
      <c r="B33" t="s">
        <v>28</v>
      </c>
      <c r="C33" t="str">
        <f t="shared" ref="C33" si="2">IF(B33=0,"NA",B33)</f>
        <v>Section 7</v>
      </c>
    </row>
    <row r="34" spans="1:3">
      <c r="A34">
        <v>7.1</v>
      </c>
      <c r="B34">
        <f>'Assessment tool'!E259</f>
        <v>0</v>
      </c>
      <c r="C34" t="str">
        <f>IF(B34=0,"NA",B34)</f>
        <v>NA</v>
      </c>
    </row>
    <row r="35" spans="1:3">
      <c r="A35">
        <v>7.2</v>
      </c>
      <c r="B35">
        <f>'Assessment tool'!E269</f>
        <v>0</v>
      </c>
      <c r="C35" t="str">
        <f>IF(B35=0,"NA",B35)</f>
        <v>NA</v>
      </c>
    </row>
    <row r="36" spans="1:3">
      <c r="B36" t="s">
        <v>29</v>
      </c>
      <c r="C36" t="str">
        <f>IF(B36=0,"NA",B36)</f>
        <v>Section 8</v>
      </c>
    </row>
    <row r="37" spans="1:3">
      <c r="A37">
        <v>8.1</v>
      </c>
      <c r="B37">
        <f>'Assessment tool'!E283</f>
        <v>0</v>
      </c>
      <c r="C37" t="str">
        <f>IF(B37=0,"NA",B37)</f>
        <v>NA</v>
      </c>
    </row>
    <row r="38" spans="1:3">
      <c r="A38">
        <v>8.1999999999999993</v>
      </c>
      <c r="B38">
        <f>'Assessment tool'!E293</f>
        <v>0</v>
      </c>
      <c r="C38" t="str">
        <f>IF(B38=0,"NA",B38)</f>
        <v>NA</v>
      </c>
    </row>
    <row r="39" spans="1:3">
      <c r="B39" t="s">
        <v>30</v>
      </c>
      <c r="C39" t="str">
        <f t="shared" ref="C39" si="3">IF(B39=0,"NA",B39)</f>
        <v>Section 9</v>
      </c>
    </row>
    <row r="40" spans="1:3">
      <c r="A40">
        <v>9.1</v>
      </c>
      <c r="B40">
        <f>'Assessment tool'!E307</f>
        <v>0</v>
      </c>
      <c r="C40" t="str">
        <f>IF(B40=0,"NA",B40)</f>
        <v>NA</v>
      </c>
    </row>
    <row r="41" spans="1:3">
      <c r="A41">
        <v>9.1999999999999993</v>
      </c>
      <c r="B41">
        <f>'Assessment tool'!E320</f>
        <v>0</v>
      </c>
      <c r="C41" t="str">
        <f>IF(B41=0,"NA",B41)</f>
        <v>NA</v>
      </c>
    </row>
    <row r="42" spans="1:3">
      <c r="A42">
        <v>9.3000000000000007</v>
      </c>
      <c r="B42">
        <f>'Assessment tool'!E330</f>
        <v>0</v>
      </c>
      <c r="C42" t="str">
        <f>IF(B42=0,"NA",B42)</f>
        <v>NA</v>
      </c>
    </row>
    <row r="43" spans="1:3">
      <c r="B43" t="s">
        <v>31</v>
      </c>
      <c r="C43" t="str">
        <f>IF(B43=0,"NA",B43)</f>
        <v>Section 10</v>
      </c>
    </row>
    <row r="44" spans="1:3">
      <c r="A44">
        <v>10.1</v>
      </c>
      <c r="B44">
        <f>'Assessment tool'!E344</f>
        <v>0</v>
      </c>
      <c r="C44" t="str">
        <f>IF(B44=0,"NA",B44)</f>
        <v>NA</v>
      </c>
    </row>
    <row r="45" spans="1:3">
      <c r="A45" t="s">
        <v>50</v>
      </c>
      <c r="B45" t="s">
        <v>200</v>
      </c>
      <c r="C45" t="s">
        <v>200</v>
      </c>
    </row>
    <row r="46" spans="1:3">
      <c r="A46">
        <v>11.1</v>
      </c>
      <c r="B46">
        <f>'Assessment tool'!E358</f>
        <v>0</v>
      </c>
      <c r="C46" t="str">
        <f>IF(B46=0,"NA",B46)</f>
        <v>NA</v>
      </c>
    </row>
    <row r="47" spans="1:3">
      <c r="A47">
        <v>11.2</v>
      </c>
      <c r="B47">
        <f>'Assessment tool'!E368</f>
        <v>0</v>
      </c>
      <c r="C47" t="str">
        <f>IF(B47=0,"NA",B47)</f>
        <v>NA</v>
      </c>
    </row>
    <row r="48" spans="1:3">
      <c r="B48" t="s">
        <v>201</v>
      </c>
      <c r="C48" t="s">
        <v>201</v>
      </c>
    </row>
    <row r="49" spans="1:3">
      <c r="A49">
        <v>12.1</v>
      </c>
      <c r="B49">
        <f>'Assessment tool'!E382</f>
        <v>0</v>
      </c>
      <c r="C49" t="str">
        <f>IF(B49=0,"NA",B49)</f>
        <v>NA</v>
      </c>
    </row>
    <row r="50" spans="1:3">
      <c r="A50">
        <v>12.2</v>
      </c>
      <c r="B50">
        <f>'Assessment tool'!E395</f>
        <v>0</v>
      </c>
      <c r="C50" t="str">
        <f>IF(B50=0,"NA",B50)</f>
        <v>NA</v>
      </c>
    </row>
    <row r="51" spans="1:3">
      <c r="A51">
        <v>12.3</v>
      </c>
      <c r="B51">
        <f>'Assessment tool'!E405</f>
        <v>0</v>
      </c>
      <c r="C51" t="str">
        <f t="shared" ref="C51:C55" si="4">IF(B51=0,"NA",B51)</f>
        <v>NA</v>
      </c>
    </row>
    <row r="52" spans="1:3">
      <c r="A52">
        <v>12.4</v>
      </c>
      <c r="B52">
        <f>'Assessment tool'!E418</f>
        <v>0</v>
      </c>
      <c r="C52" t="str">
        <f t="shared" si="4"/>
        <v>NA</v>
      </c>
    </row>
    <row r="53" spans="1:3">
      <c r="B53" t="s">
        <v>202</v>
      </c>
      <c r="C53" t="s">
        <v>202</v>
      </c>
    </row>
    <row r="54" spans="1:3">
      <c r="A54">
        <v>13.1</v>
      </c>
      <c r="B54">
        <f>'Assessment tool'!E432</f>
        <v>0</v>
      </c>
      <c r="C54" t="str">
        <f t="shared" si="4"/>
        <v>NA</v>
      </c>
    </row>
    <row r="55" spans="1:3">
      <c r="A55">
        <v>13.2</v>
      </c>
      <c r="B55">
        <f>'Assessment tool'!E442</f>
        <v>0</v>
      </c>
      <c r="C55" t="str">
        <f t="shared" si="4"/>
        <v>NA</v>
      </c>
    </row>
    <row r="56" spans="1:3">
      <c r="B56" t="s">
        <v>203</v>
      </c>
      <c r="C56" t="s">
        <v>203</v>
      </c>
    </row>
    <row r="57" spans="1:3">
      <c r="A57">
        <v>14.1</v>
      </c>
      <c r="B57">
        <f>'Assessment tool'!E459</f>
        <v>0</v>
      </c>
      <c r="C57" t="str">
        <f>IF(B57=0,"NA",B57)</f>
        <v>NA</v>
      </c>
    </row>
    <row r="58" spans="1:3">
      <c r="A58">
        <v>14.2</v>
      </c>
      <c r="B58">
        <f>'Assessment tool'!E469</f>
        <v>0</v>
      </c>
      <c r="C58" t="str">
        <f>IF(B58=0,"NA",B58)</f>
        <v>NA</v>
      </c>
    </row>
    <row r="59" spans="1:3">
      <c r="A59">
        <v>14.3</v>
      </c>
      <c r="B59">
        <f>'Assessment tool'!E479</f>
        <v>0</v>
      </c>
      <c r="C59" t="str">
        <f>IF(B59=0,"NA",B59)</f>
        <v>NA</v>
      </c>
    </row>
    <row r="60" spans="1:3">
      <c r="B60" t="s">
        <v>204</v>
      </c>
      <c r="C60" t="s">
        <v>204</v>
      </c>
    </row>
    <row r="61" spans="1:3">
      <c r="A61">
        <v>15.1</v>
      </c>
      <c r="B61">
        <f>'Assessment tool'!E493</f>
        <v>0</v>
      </c>
      <c r="C61" t="str">
        <f>IF(B61=0,"NA",B61)</f>
        <v>NA</v>
      </c>
    </row>
    <row r="62" spans="1:3">
      <c r="A62">
        <v>15.2</v>
      </c>
      <c r="B62">
        <f>'Assessment tool'!E503</f>
        <v>0</v>
      </c>
      <c r="C62" t="str">
        <f>IF(B62=0,"NA",B62)</f>
        <v>NA</v>
      </c>
    </row>
    <row r="63" spans="1:3">
      <c r="A63">
        <v>15.3</v>
      </c>
      <c r="B63">
        <f>'Assessment tool'!E513</f>
        <v>0</v>
      </c>
      <c r="C63" t="str">
        <f>IF(B63=0,"NA",B63)</f>
        <v>NA</v>
      </c>
    </row>
    <row r="64" spans="1:3">
      <c r="B64" t="s">
        <v>270</v>
      </c>
      <c r="C64" t="s">
        <v>270</v>
      </c>
    </row>
    <row r="65" spans="1:3">
      <c r="A65">
        <v>16.100000000000001</v>
      </c>
      <c r="B65">
        <f>'Assessment tool'!E527</f>
        <v>0</v>
      </c>
      <c r="C65" t="str">
        <f>IF(B65=0,"NA",B65)</f>
        <v>NA</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M21"/>
  <sheetViews>
    <sheetView showGridLines="0" zoomScale="70" zoomScaleNormal="70" workbookViewId="0">
      <pane ySplit="1" topLeftCell="A2" activePane="bottomLeft" state="frozen"/>
      <selection pane="bottomLeft"/>
    </sheetView>
  </sheetViews>
  <sheetFormatPr defaultColWidth="0" defaultRowHeight="15.75"/>
  <cols>
    <col min="1" max="1" width="3" customWidth="1"/>
    <col min="2" max="2" width="2.625" customWidth="1"/>
    <col min="3" max="3" width="21.125" customWidth="1"/>
    <col min="4" max="4" width="88" customWidth="1"/>
    <col min="5" max="5" width="15" customWidth="1"/>
    <col min="6" max="6" width="10.625" customWidth="1"/>
    <col min="7" max="13" width="0" hidden="1" customWidth="1"/>
    <col min="14" max="16384" width="10.625" hidden="1"/>
  </cols>
  <sheetData>
    <row r="1" spans="1:11" ht="26.25">
      <c r="A1" s="1"/>
      <c r="B1" s="99" t="s">
        <v>9</v>
      </c>
      <c r="C1" s="99"/>
      <c r="D1" s="99"/>
      <c r="E1" s="99"/>
    </row>
    <row r="2" spans="1:11" ht="80.25" customHeight="1">
      <c r="B2" s="90" t="s">
        <v>247</v>
      </c>
      <c r="C2" s="91"/>
      <c r="D2" s="91"/>
      <c r="E2" s="92"/>
    </row>
    <row r="3" spans="1:11" ht="16.350000000000001" customHeight="1">
      <c r="C3" s="19"/>
      <c r="D3" s="19"/>
      <c r="E3" s="19"/>
    </row>
    <row r="4" spans="1:11">
      <c r="B4" s="101" t="s">
        <v>10</v>
      </c>
      <c r="C4" s="101"/>
      <c r="D4" s="37" t="s">
        <v>4</v>
      </c>
      <c r="E4" s="37" t="s">
        <v>5</v>
      </c>
    </row>
    <row r="5" spans="1:11" ht="31.35" customHeight="1">
      <c r="B5" s="102" t="s">
        <v>11</v>
      </c>
      <c r="C5" s="102"/>
      <c r="D5" s="31" t="str">
        <f>'Assessment tool'!B5</f>
        <v>Section 1: Gender-balanced hiring</v>
      </c>
      <c r="E5" s="32">
        <f>IFERROR(AVERAGEIF('Assessment answers'!B7:B11,"&lt;&gt;0"),0)</f>
        <v>0</v>
      </c>
      <c r="F5" s="5"/>
    </row>
    <row r="6" spans="1:11" ht="31.35" customHeight="1">
      <c r="B6" s="102"/>
      <c r="C6" s="102"/>
      <c r="D6" s="31" t="str">
        <f>'Assessment tool'!C65</f>
        <v>Section 2: Gender-balanced promotion and retention</v>
      </c>
      <c r="E6" s="32">
        <f>IFERROR(AVERAGEIF('Assessment answers'!B13:B14,"&lt;&gt;0"),0)</f>
        <v>0</v>
      </c>
      <c r="F6" s="5"/>
      <c r="G6" s="7"/>
      <c r="H6" s="7"/>
      <c r="I6" s="7"/>
      <c r="J6" s="7"/>
      <c r="K6" s="7"/>
    </row>
    <row r="7" spans="1:11" ht="31.35" customHeight="1">
      <c r="B7" s="102"/>
      <c r="C7" s="102"/>
      <c r="D7" s="31" t="str">
        <f>'Assessment tool'!C89</f>
        <v>Section 3: Gender-sensitive HR policies and practices</v>
      </c>
      <c r="E7" s="32">
        <f>IFERROR(AVERAGEIF('Assessment answers'!B16:B23,"&lt;&gt;0"),0)</f>
        <v>0</v>
      </c>
      <c r="F7" s="5"/>
      <c r="G7" s="7"/>
      <c r="H7" s="7"/>
      <c r="I7" s="7"/>
      <c r="J7" s="7"/>
      <c r="K7" s="7"/>
    </row>
    <row r="8" spans="1:11" ht="31.35" customHeight="1">
      <c r="B8" s="102"/>
      <c r="C8" s="102"/>
      <c r="D8" s="31" t="str">
        <f>'Assessment tool'!C173</f>
        <v>Section 4: Advisory Committee's diversity</v>
      </c>
      <c r="E8" s="32">
        <f>IFERROR(AVERAGEIF('Assessment answers'!B25:B26,"&lt;&gt;0"),0)</f>
        <v>0</v>
      </c>
      <c r="F8" s="5"/>
      <c r="G8" s="7"/>
      <c r="H8" s="7"/>
      <c r="I8" s="7"/>
      <c r="J8" s="7"/>
      <c r="K8" s="7"/>
    </row>
    <row r="9" spans="1:11" ht="31.35" customHeight="1">
      <c r="B9" s="102"/>
      <c r="C9" s="102"/>
      <c r="D9" s="31" t="str">
        <f>'Assessment tool'!C200</f>
        <v>Section 5: Gender-related internal target setting and reporting</v>
      </c>
      <c r="E9" s="32">
        <f>IFERROR(AVERAGEIF('Assessment answers'!B28,"&lt;&gt;0"),0)</f>
        <v>0</v>
      </c>
      <c r="F9" s="5"/>
      <c r="G9" s="7"/>
      <c r="H9" s="7"/>
      <c r="I9" s="7"/>
      <c r="J9" s="7"/>
      <c r="K9" s="7"/>
    </row>
    <row r="10" spans="1:11" ht="31.35" customHeight="1">
      <c r="B10" s="100" t="s">
        <v>231</v>
      </c>
      <c r="C10" s="100"/>
      <c r="D10" s="33" t="str">
        <f>'Assessment tool'!C214</f>
        <v xml:space="preserve">Section 6: Gender-inclusive investment thesis/positioning </v>
      </c>
      <c r="E10" s="32">
        <f>IFERROR(AVERAGEIF('Assessment answers'!B30:B32,"&lt;&gt;0"),0)</f>
        <v>0</v>
      </c>
      <c r="F10" s="5"/>
      <c r="G10" s="7"/>
      <c r="H10" s="7"/>
      <c r="I10" s="7"/>
      <c r="J10" s="7"/>
      <c r="K10" s="7"/>
    </row>
    <row r="11" spans="1:11" ht="31.35" customHeight="1">
      <c r="B11" s="100"/>
      <c r="C11" s="100"/>
      <c r="D11" s="33" t="str">
        <f>'Assessment tool'!C248</f>
        <v>Section 7: Gender-focused fundraising</v>
      </c>
      <c r="E11" s="32">
        <f>IFERROR(AVERAGEIF('Assessment answers'!B34:B35,"&lt;&gt;0"),0)</f>
        <v>0</v>
      </c>
      <c r="F11" s="5"/>
      <c r="G11" s="7"/>
      <c r="H11" s="7"/>
      <c r="I11" s="7"/>
      <c r="J11" s="7"/>
      <c r="K11" s="7"/>
    </row>
    <row r="12" spans="1:11" ht="31.35" customHeight="1">
      <c r="B12" s="100"/>
      <c r="C12" s="100"/>
      <c r="D12" s="33" t="str">
        <f>'Assessment tool'!C272</f>
        <v>Section 8: Gender-related target setting and reporting for investment portfolio</v>
      </c>
      <c r="E12" s="32">
        <f>IFERROR(AVERAGEIF('Assessment answers'!B37:B38,"&lt;&gt;0"),0)</f>
        <v>0</v>
      </c>
      <c r="F12" s="5"/>
      <c r="G12" s="7"/>
      <c r="H12" s="7"/>
      <c r="I12" s="7"/>
      <c r="J12" s="7"/>
      <c r="K12" s="7"/>
    </row>
    <row r="13" spans="1:11" ht="31.35" customHeight="1">
      <c r="B13" s="103" t="s">
        <v>226</v>
      </c>
      <c r="C13" s="104"/>
      <c r="D13" s="34" t="str">
        <f>'Assessment tool'!C296</f>
        <v>Section 9: Gender-inclusive pipeline identification</v>
      </c>
      <c r="E13" s="32">
        <f>IFERROR(AVERAGEIF('Assessment answers'!B40:B42,"&lt;&gt;0"),0)</f>
        <v>0</v>
      </c>
      <c r="F13" s="5"/>
      <c r="G13" s="7"/>
      <c r="H13" s="7"/>
      <c r="I13" s="7"/>
      <c r="J13" s="7"/>
      <c r="K13" s="7"/>
    </row>
    <row r="14" spans="1:11" ht="31.35" customHeight="1">
      <c r="B14" s="105"/>
      <c r="C14" s="106"/>
      <c r="D14" s="34" t="str">
        <f>'Assessment tool'!C333</f>
        <v>Section 10: Gender-inclusive pipeline pre-selection</v>
      </c>
      <c r="E14" s="32">
        <f>IFERROR(AVERAGEIF('Assessment answers'!B44,"&lt;&gt;0"),0)</f>
        <v>0</v>
      </c>
      <c r="F14" s="5"/>
      <c r="G14" s="7"/>
      <c r="H14" s="7"/>
      <c r="I14" s="7"/>
      <c r="J14" s="7"/>
      <c r="K14" s="7"/>
    </row>
    <row r="15" spans="1:11" ht="31.35" customHeight="1">
      <c r="B15" s="105"/>
      <c r="C15" s="106"/>
      <c r="D15" s="34" t="str">
        <f>'Assessment tool'!C347</f>
        <v>Section 11: Gender-sensitive due diligence</v>
      </c>
      <c r="E15" s="32">
        <f>IFERROR(AVERAGEIF('Assessment answers'!B46:B47,"&lt;&gt;0"),0)</f>
        <v>0</v>
      </c>
      <c r="F15" s="5"/>
      <c r="G15" s="7"/>
      <c r="H15" s="7"/>
      <c r="I15" s="7"/>
      <c r="J15" s="7"/>
      <c r="K15" s="7"/>
    </row>
    <row r="16" spans="1:11" ht="31.35" customHeight="1">
      <c r="B16" s="105"/>
      <c r="C16" s="106"/>
      <c r="D16" s="34" t="str">
        <f>'Assessment tool'!C371</f>
        <v>Section 12: Gender-sensitive investee selection</v>
      </c>
      <c r="E16" s="32">
        <f>IFERROR(AVERAGEIF('Assessment answers'!B49:B52,"&lt;&gt;0"),0)</f>
        <v>0</v>
      </c>
      <c r="F16" s="5"/>
      <c r="G16" s="7"/>
      <c r="H16" s="7"/>
      <c r="I16" s="7"/>
      <c r="J16" s="7"/>
      <c r="K16" s="7"/>
    </row>
    <row r="17" spans="2:11" ht="31.35" customHeight="1">
      <c r="B17" s="107"/>
      <c r="C17" s="108"/>
      <c r="D17" s="34" t="str">
        <f>'Assessment tool'!C421</f>
        <v>Section 13: Gender-focused deal structuring</v>
      </c>
      <c r="E17" s="32">
        <f>IFERROR(AVERAGEIF('Assessment answers'!B54:B55,"&lt;&gt;0"),0)</f>
        <v>0</v>
      </c>
      <c r="F17" s="5"/>
      <c r="G17" s="7"/>
      <c r="H17" s="7"/>
      <c r="I17" s="7"/>
      <c r="J17" s="7"/>
      <c r="K17" s="7"/>
    </row>
    <row r="18" spans="2:11" ht="31.35" customHeight="1">
      <c r="B18" s="93" t="s">
        <v>205</v>
      </c>
      <c r="C18" s="94"/>
      <c r="D18" s="35" t="str">
        <f>'Assessment tool'!C445</f>
        <v>Section 14: Gender-sensitive provision of strategic advice/ direction</v>
      </c>
      <c r="E18" s="32">
        <f>IFERROR(AVERAGEIF('Assessment answers'!B57:B59,"&lt;&gt;0"),0)</f>
        <v>0</v>
      </c>
      <c r="F18" s="5"/>
      <c r="G18" s="7"/>
      <c r="H18" s="7"/>
      <c r="I18" s="7"/>
      <c r="J18" s="7"/>
      <c r="K18" s="7"/>
    </row>
    <row r="19" spans="2:11" ht="31.35" customHeight="1">
      <c r="B19" s="95"/>
      <c r="C19" s="96"/>
      <c r="D19" s="35" t="str">
        <f>'Assessment tool'!C482</f>
        <v>Section 15: Gender-sensitive provision of technical assistance (TA)</v>
      </c>
      <c r="E19" s="32">
        <f>IFERROR(AVERAGEIF('Assessment answers'!B61:B63,"&lt;&gt;0"),0)</f>
        <v>0</v>
      </c>
      <c r="F19" s="5"/>
      <c r="G19" s="7"/>
      <c r="H19" s="7"/>
      <c r="I19" s="7"/>
      <c r="J19" s="7"/>
      <c r="K19" s="7"/>
    </row>
    <row r="20" spans="2:11" ht="31.35" customHeight="1">
      <c r="B20" s="97"/>
      <c r="C20" s="98"/>
      <c r="D20" s="35" t="str">
        <f>'Assessment tool'!C516</f>
        <v>Section 16: Gender-related target setting and reporting from ventures</v>
      </c>
      <c r="E20" s="32">
        <f>IFERROR(AVERAGEIF('Assessment answers'!B65,"&lt;&gt;0"),0)</f>
        <v>0</v>
      </c>
      <c r="F20" s="5"/>
      <c r="G20" s="7"/>
      <c r="H20" s="7"/>
      <c r="I20" s="7"/>
      <c r="J20" s="7"/>
      <c r="K20" s="7"/>
    </row>
    <row r="21" spans="2:11" ht="31.35" customHeight="1">
      <c r="C21" s="1"/>
      <c r="D21" s="36" t="s">
        <v>7</v>
      </c>
      <c r="E21" s="32">
        <f>IFERROR(AVERAGEIF(E5:E20,"&lt;&gt;0"),0)</f>
        <v>0</v>
      </c>
      <c r="F21" s="7"/>
      <c r="G21" s="7"/>
      <c r="H21" s="7"/>
      <c r="I21" s="7"/>
      <c r="J21" s="7"/>
      <c r="K21" s="7"/>
    </row>
  </sheetData>
  <mergeCells count="7">
    <mergeCell ref="B18:C20"/>
    <mergeCell ref="B1:E1"/>
    <mergeCell ref="B10:C12"/>
    <mergeCell ref="B4:C4"/>
    <mergeCell ref="B5:C9"/>
    <mergeCell ref="B2:E2"/>
    <mergeCell ref="B13:C17"/>
  </mergeCells>
  <conditionalFormatting sqref="E5:E21">
    <cfRule type="cellIs" dxfId="2" priority="1" operator="between">
      <formula>3</formula>
      <formula>4</formula>
    </cfRule>
    <cfRule type="cellIs" dxfId="1" priority="2" operator="between">
      <formula>2</formula>
      <formula>3</formula>
    </cfRule>
    <cfRule type="cellIs" dxfId="0" priority="3" operator="between">
      <formula>1</formula>
      <formula>2</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8"/>
  <sheetViews>
    <sheetView workbookViewId="0">
      <selection activeCell="B20" sqref="B20"/>
    </sheetView>
  </sheetViews>
  <sheetFormatPr defaultColWidth="11.125" defaultRowHeight="15.75"/>
  <sheetData>
    <row r="1" spans="1:2">
      <c r="A1" s="30" t="s">
        <v>222</v>
      </c>
      <c r="B1" t="s">
        <v>11</v>
      </c>
    </row>
    <row r="2" spans="1:2">
      <c r="B2" t="s">
        <v>221</v>
      </c>
    </row>
    <row r="3" spans="1:2">
      <c r="B3" t="s">
        <v>226</v>
      </c>
    </row>
    <row r="4" spans="1:2">
      <c r="B4" t="s">
        <v>205</v>
      </c>
    </row>
    <row r="6" spans="1:2">
      <c r="A6" s="30" t="s">
        <v>220</v>
      </c>
      <c r="B6" t="s">
        <v>219</v>
      </c>
    </row>
    <row r="7" spans="1:2">
      <c r="B7" t="s">
        <v>215</v>
      </c>
    </row>
    <row r="8" spans="1:2">
      <c r="B8" t="s">
        <v>224</v>
      </c>
    </row>
    <row r="9" spans="1:2">
      <c r="B9" t="s">
        <v>218</v>
      </c>
    </row>
    <row r="10" spans="1:2">
      <c r="B10" t="s">
        <v>214</v>
      </c>
    </row>
    <row r="12" spans="1:2">
      <c r="B12" t="s">
        <v>245</v>
      </c>
    </row>
    <row r="13" spans="1:2">
      <c r="B13" t="s">
        <v>217</v>
      </c>
    </row>
    <row r="14" spans="1:2">
      <c r="B14" t="s">
        <v>233</v>
      </c>
    </row>
    <row r="16" spans="1:2">
      <c r="B16" t="s">
        <v>237</v>
      </c>
    </row>
    <row r="17" spans="2:2">
      <c r="B17" t="s">
        <v>238</v>
      </c>
    </row>
    <row r="18" spans="2:2">
      <c r="B18" t="s">
        <v>239</v>
      </c>
    </row>
    <row r="19" spans="2:2">
      <c r="B19" t="s">
        <v>216</v>
      </c>
    </row>
    <row r="20" spans="2:2">
      <c r="B20" t="s">
        <v>248</v>
      </c>
    </row>
    <row r="22" spans="2:2">
      <c r="B22" t="s">
        <v>234</v>
      </c>
    </row>
    <row r="23" spans="2:2">
      <c r="B23" t="s">
        <v>235</v>
      </c>
    </row>
    <row r="24" spans="2:2">
      <c r="B24" t="s">
        <v>236</v>
      </c>
    </row>
    <row r="27" spans="2:2">
      <c r="B27" t="s">
        <v>223</v>
      </c>
    </row>
    <row r="28" spans="2:2">
      <c r="B28" t="s">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1:E3"/>
  <sheetViews>
    <sheetView workbookViewId="0">
      <selection activeCell="E20" sqref="E20"/>
    </sheetView>
  </sheetViews>
  <sheetFormatPr defaultColWidth="8.625" defaultRowHeight="15.75"/>
  <cols>
    <col min="1" max="1" width="68.125" bestFit="1" customWidth="1"/>
  </cols>
  <sheetData>
    <row r="1" spans="4:5">
      <c r="D1" t="s">
        <v>206</v>
      </c>
      <c r="E1">
        <v>3</v>
      </c>
    </row>
    <row r="2" spans="4:5">
      <c r="D2" t="s">
        <v>207</v>
      </c>
      <c r="E2">
        <v>2</v>
      </c>
    </row>
    <row r="3" spans="4:5">
      <c r="D3" t="s">
        <v>208</v>
      </c>
      <c r="E3">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Assessment tool</vt:lpstr>
      <vt:lpstr>Assessment answers</vt:lpstr>
      <vt:lpstr>Assessment results</vt:lpstr>
      <vt:lpstr>Gender initiative list</vt:lpstr>
      <vt:lpstr>Idea prioritization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BertazzoliGrabinskiBroglio, Carola</dc:creator>
  <cp:lastModifiedBy>Cecilia Gamba</cp:lastModifiedBy>
  <dcterms:created xsi:type="dcterms:W3CDTF">2021-03-25T08:30:31Z</dcterms:created>
  <dcterms:modified xsi:type="dcterms:W3CDTF">2025-02-03T12:35:48Z</dcterms:modified>
</cp:coreProperties>
</file>