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cecia\LeFil Dropbox\LeFil team folder\GSFF\Content and research\Gender mainstreaming online workshop\New materials in progress\Tools for ESOs\ESOs FV\"/>
    </mc:Choice>
  </mc:AlternateContent>
  <xr:revisionPtr revIDLastSave="0" documentId="8_{929EF861-2510-4280-97E0-44F07832C5F9}" xr6:coauthVersionLast="47" xr6:coauthVersionMax="47" xr10:uidLastSave="{00000000-0000-0000-0000-000000000000}"/>
  <bookViews>
    <workbookView xWindow="-120" yWindow="-120" windowWidth="29040" windowHeight="17520" tabRatio="871" xr2:uid="{00000000-000D-0000-FFFF-FFFF00000000}"/>
  </bookViews>
  <sheets>
    <sheet name="Assessment tool" sheetId="1" r:id="rId1"/>
    <sheet name="Assessment answers" sheetId="11" state="hidden" r:id="rId2"/>
    <sheet name="Assessment results" sheetId="10" r:id="rId3"/>
    <sheet name="Gender initiative list" sheetId="15" state="hidden" r:id="rId4"/>
    <sheet name="Idea prioritization list" sheetId="13" state="hidden" r:id="rId5"/>
  </sheets>
  <externalReferences>
    <externalReference r:id="rId6"/>
  </externalReferences>
  <definedNames>
    <definedName name="TypeIntervention">[1]Lists!$B$57:$B$59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18" i="1" l="1"/>
  <c r="B52" i="11"/>
  <c r="C52" i="11"/>
  <c r="E19" i="1"/>
  <c r="B7" i="11"/>
  <c r="D20" i="10"/>
  <c r="E524" i="1"/>
  <c r="B65" i="11"/>
  <c r="E514" i="1"/>
  <c r="B64" i="11"/>
  <c r="E504" i="1"/>
  <c r="B63" i="11"/>
  <c r="E432" i="1"/>
  <c r="B54" i="11"/>
  <c r="D19" i="10"/>
  <c r="D18" i="10"/>
  <c r="D17" i="10"/>
  <c r="D16" i="10"/>
  <c r="D15" i="10"/>
  <c r="D12" i="10"/>
  <c r="D9" i="10"/>
  <c r="C39" i="11"/>
  <c r="C33" i="11"/>
  <c r="C29" i="11"/>
  <c r="E490" i="1"/>
  <c r="B61" i="11"/>
  <c r="E19" i="10"/>
  <c r="E476" i="1"/>
  <c r="B59" i="11"/>
  <c r="E466" i="1"/>
  <c r="B58" i="11"/>
  <c r="E452" i="1"/>
  <c r="B56" i="11"/>
  <c r="E442" i="1"/>
  <c r="B55" i="11"/>
  <c r="E395" i="1"/>
  <c r="B50" i="11"/>
  <c r="E187" i="1"/>
  <c r="E86" i="1"/>
  <c r="B14" i="11"/>
  <c r="E76" i="1"/>
  <c r="B13" i="11"/>
  <c r="E62" i="1"/>
  <c r="B11" i="11"/>
  <c r="E52" i="1"/>
  <c r="B10" i="11"/>
  <c r="E42" i="1"/>
  <c r="B9" i="11"/>
  <c r="E32" i="1"/>
  <c r="B8" i="11"/>
  <c r="E405" i="1"/>
  <c r="B51" i="11"/>
  <c r="E382" i="1"/>
  <c r="B49" i="11"/>
  <c r="E368" i="1"/>
  <c r="B47" i="11"/>
  <c r="C47" i="11"/>
  <c r="E307" i="1"/>
  <c r="B40" i="11"/>
  <c r="E293" i="1"/>
  <c r="B38" i="11"/>
  <c r="E283" i="1"/>
  <c r="B37" i="11"/>
  <c r="E211" i="1"/>
  <c r="B28" i="11"/>
  <c r="C6" i="11"/>
  <c r="D5" i="10"/>
  <c r="D6" i="10"/>
  <c r="D7" i="10"/>
  <c r="D8" i="10"/>
  <c r="D10" i="10"/>
  <c r="D11" i="10"/>
  <c r="D13" i="10"/>
  <c r="D14" i="10"/>
  <c r="C12" i="11"/>
  <c r="C15" i="11"/>
  <c r="C24" i="11"/>
  <c r="C27" i="11"/>
  <c r="C36" i="11"/>
  <c r="C43" i="11"/>
  <c r="E269" i="1"/>
  <c r="B35" i="11"/>
  <c r="E358" i="1"/>
  <c r="B46" i="11"/>
  <c r="E344" i="1"/>
  <c r="B44" i="11"/>
  <c r="E330" i="1"/>
  <c r="B42" i="11"/>
  <c r="E320" i="1"/>
  <c r="B41" i="11"/>
  <c r="E259" i="1"/>
  <c r="B34" i="11"/>
  <c r="E245" i="1"/>
  <c r="B32" i="11"/>
  <c r="C32" i="11"/>
  <c r="E235" i="1"/>
  <c r="B31" i="11"/>
  <c r="E225" i="1"/>
  <c r="B30" i="11"/>
  <c r="E197" i="1"/>
  <c r="B26" i="11"/>
  <c r="B25" i="11"/>
  <c r="E170" i="1"/>
  <c r="B23" i="11"/>
  <c r="E160" i="1"/>
  <c r="B22" i="11"/>
  <c r="E150" i="1"/>
  <c r="B21" i="11"/>
  <c r="E140" i="1"/>
  <c r="B20" i="11"/>
  <c r="E130" i="1"/>
  <c r="B19" i="11"/>
  <c r="E120" i="1"/>
  <c r="B18" i="11"/>
  <c r="E110" i="1"/>
  <c r="B17" i="11"/>
  <c r="E100" i="1"/>
  <c r="B16" i="11"/>
  <c r="C16" i="11"/>
  <c r="C25" i="11"/>
  <c r="C23" i="11"/>
  <c r="C35" i="11"/>
  <c r="E16" i="10"/>
  <c r="C28" i="11"/>
  <c r="E15" i="10"/>
  <c r="C13" i="11"/>
  <c r="C56" i="11"/>
  <c r="C31" i="11"/>
  <c r="C7" i="11"/>
  <c r="C63" i="11"/>
  <c r="C37" i="11"/>
  <c r="C11" i="11"/>
  <c r="C61" i="11"/>
  <c r="C18" i="11"/>
  <c r="C19" i="11"/>
  <c r="C41" i="11"/>
  <c r="E6" i="10"/>
  <c r="C14" i="11"/>
  <c r="E7" i="10"/>
  <c r="E10" i="10"/>
  <c r="C30" i="11"/>
  <c r="C44" i="11"/>
  <c r="E14" i="10"/>
  <c r="C50" i="11"/>
  <c r="C34" i="11"/>
  <c r="E11" i="10"/>
  <c r="C26" i="11"/>
  <c r="E8" i="10"/>
  <c r="C49" i="11"/>
  <c r="C58" i="11"/>
  <c r="E18" i="10"/>
  <c r="C17" i="11"/>
  <c r="C40" i="11"/>
  <c r="E13" i="10"/>
  <c r="C42" i="11"/>
  <c r="C51" i="11"/>
  <c r="C21" i="11"/>
  <c r="C22" i="11"/>
  <c r="C9" i="11"/>
  <c r="E5" i="10"/>
  <c r="C10" i="11"/>
  <c r="C55" i="11"/>
  <c r="C64" i="11"/>
  <c r="E20" i="10"/>
  <c r="C8" i="11"/>
  <c r="E12" i="10"/>
  <c r="C20" i="11"/>
  <c r="C59" i="11"/>
  <c r="C65" i="11"/>
  <c r="C38" i="11"/>
  <c r="C54" i="11"/>
  <c r="C46" i="11"/>
  <c r="E9" i="10"/>
  <c r="E17" i="10"/>
  <c r="E21" i="10"/>
</calcChain>
</file>

<file path=xl/sharedStrings.xml><?xml version="1.0" encoding="utf-8"?>
<sst xmlns="http://schemas.openxmlformats.org/spreadsheetml/2006/main" count="476" uniqueCount="302">
  <si>
    <t xml:space="preserve"> GENDER MAINSTREAMING ASSESSMENT TOOL FOR ESOs</t>
  </si>
  <si>
    <r>
      <rPr>
        <b/>
        <sz val="12"/>
        <color rgb="FF17303A"/>
        <rFont val="Calibri"/>
        <family val="2"/>
        <scheme val="minor"/>
      </rPr>
      <t>Objective:</t>
    </r>
    <r>
      <rPr>
        <sz val="12"/>
        <color theme="1"/>
        <rFont val="Calibri"/>
        <family val="2"/>
        <scheme val="minor"/>
      </rPr>
      <t xml:space="preserve">
This assessment will help you understand the level of gender mainstreaming in your organization and it will allow you to discover areas to improve!
</t>
    </r>
    <r>
      <rPr>
        <b/>
        <sz val="12"/>
        <color rgb="FF17303A"/>
        <rFont val="Calibri"/>
        <family val="2"/>
        <scheme val="minor"/>
      </rPr>
      <t>Instructions:</t>
    </r>
    <r>
      <rPr>
        <sz val="12"/>
        <color theme="1"/>
        <rFont val="Calibri"/>
        <family val="2"/>
        <scheme val="minor"/>
      </rPr>
      <t xml:space="preserve">
1) There are </t>
    </r>
    <r>
      <rPr>
        <b/>
        <sz val="12"/>
        <color rgb="FFC00000"/>
        <rFont val="Calibri"/>
        <family val="2"/>
        <scheme val="minor"/>
      </rPr>
      <t>16 sections</t>
    </r>
    <r>
      <rPr>
        <sz val="12"/>
        <color rgb="FFC00000"/>
        <rFont val="Calibri"/>
        <family val="2"/>
        <scheme val="minor"/>
      </rPr>
      <t xml:space="preserve"> </t>
    </r>
    <r>
      <rPr>
        <sz val="12"/>
        <color theme="1"/>
        <rFont val="Calibri"/>
        <family val="2"/>
        <scheme val="minor"/>
      </rPr>
      <t xml:space="preserve">in this assessment, covering </t>
    </r>
    <r>
      <rPr>
        <b/>
        <sz val="12"/>
        <color rgb="FFC00000"/>
        <rFont val="Calibri"/>
        <family val="2"/>
        <scheme val="minor"/>
      </rPr>
      <t>4 main organizational areas</t>
    </r>
    <r>
      <rPr>
        <sz val="12"/>
        <color theme="1"/>
        <rFont val="Calibri"/>
        <family val="2"/>
        <scheme val="minor"/>
      </rPr>
      <t xml:space="preserve">: I) staff and leadership diversity, II) gender-focused program financing, III) gender-inclusive venture selection, and IV) gender-sensitive program design and delivery
2) For each question there are </t>
    </r>
    <r>
      <rPr>
        <b/>
        <sz val="12"/>
        <color rgb="FFC00000"/>
        <rFont val="Calibri"/>
        <family val="2"/>
        <scheme val="minor"/>
      </rPr>
      <t xml:space="preserve">5 or 8 possible answers </t>
    </r>
    <r>
      <rPr>
        <sz val="12"/>
        <color theme="1"/>
        <rFont val="Calibri"/>
        <family val="2"/>
        <scheme val="minor"/>
      </rPr>
      <t>to choose from. Choose the option that is closer to your organization's situation or, if you think that none of the options is applicable to your organization, choose "Not applicable"
3) To select an answer, enter an "</t>
    </r>
    <r>
      <rPr>
        <b/>
        <sz val="12"/>
        <color rgb="FFC00000"/>
        <rFont val="Calibri"/>
        <family val="2"/>
        <scheme val="minor"/>
      </rPr>
      <t>X</t>
    </r>
    <r>
      <rPr>
        <sz val="12"/>
        <color theme="1"/>
        <rFont val="Calibri"/>
        <family val="2"/>
        <scheme val="minor"/>
      </rPr>
      <t xml:space="preserve">" either manually or using the drop-down menu:             Please, select only one answer                
4) Once you have answered all the questions, move to the "M2 - Assessment results" page to see the current level of gender mainstreaming of your organization and discover areas that may need improvement
</t>
    </r>
    <r>
      <rPr>
        <b/>
        <sz val="12"/>
        <color rgb="FF17303A"/>
        <rFont val="Calibri"/>
        <family val="2"/>
        <scheme val="minor"/>
      </rPr>
      <t>Note:</t>
    </r>
    <r>
      <rPr>
        <sz val="12"/>
        <color theme="1"/>
        <rFont val="Calibri"/>
        <family val="2"/>
        <scheme val="minor"/>
      </rPr>
      <t xml:space="preserve">
The word "women" is used to designate persons who identify as women, and the word "men" to designate persons who identify as men.</t>
    </r>
  </si>
  <si>
    <t>STAFF AND LEADERSHIP DIVERSITY</t>
  </si>
  <si>
    <t>Section 1: Gender-balanced hiring</t>
  </si>
  <si>
    <t>1.1 What proportion (%) of your organization's employees are women?</t>
  </si>
  <si>
    <t>delete</t>
  </si>
  <si>
    <t>remain split for the venture</t>
  </si>
  <si>
    <t>0-15%</t>
  </si>
  <si>
    <t>15-30%</t>
  </si>
  <si>
    <t>30-45%</t>
  </si>
  <si>
    <t>45-55%</t>
  </si>
  <si>
    <t>55-70%</t>
  </si>
  <si>
    <t>70-85%</t>
  </si>
  <si>
    <t>85%-100%</t>
  </si>
  <si>
    <t>NA</t>
  </si>
  <si>
    <t>Question points:</t>
  </si>
  <si>
    <t>1.2 What proportion (%) of your organization's top management are women?</t>
  </si>
  <si>
    <t xml:space="preserve">1.3 Does your organization actively try to recruit employees of the gender that is under-represented in your team? </t>
  </si>
  <si>
    <t>We do not make any specific effort to ensure equal gender representation in our team, nor have objectives to do so</t>
  </si>
  <si>
    <t>We would like to improve equal gender representation in our team but we do not have specific initiatives to ensure that. Our recruiting materials are designed to communicate to candidates of all genders (e.g. text and visuals refer to both men and women)</t>
  </si>
  <si>
    <t>We actively search for candidates of the under-represented gender by promoting opportunities in a way that is appealing to them (e.g. by putting forward elements that candidates of the under-represented gender typically value, e.g. for women mentioning working environment, flexibility, benefits for working mothers, etc.)</t>
  </si>
  <si>
    <t>We have a robust process to find candidates of the under-represented gender (e.g. hosting recruiting events targeting candidates of the under-represented gender, promoting positions through non-traditional channels, expanding our pool of candidates to non-traditional profiles), attract them (e.g. pitch adjusted to what candidates of the under-represented gender value) and support them in the recruiting process</t>
  </si>
  <si>
    <t xml:space="preserve">1.4 Does your organization actively try to recruit managers of the gender that is under-represented in top management? </t>
  </si>
  <si>
    <t>We do not make any specific effort to ensure equal gender representation in top management positions, nor have objectives to do so</t>
  </si>
  <si>
    <t>We actively search for candidates of the under-represented gender to fill top management by promoting opportunities in a way that is appealing to them (e.g. by putting forward elements that candidates of the under-represented gender typically value, e.g. for women mentioning working environment, flexibility, benefits for working mothers, etc.)</t>
  </si>
  <si>
    <t xml:space="preserve">1.5 Does your organization have processes in place to ensure that you give equal opportunities to candidates of all genders as a recruiter? </t>
  </si>
  <si>
    <t>We do not have processes in place to ensure equal opportunities in our recruiting process</t>
  </si>
  <si>
    <t xml:space="preserve">We are mindful of biases and try to be fair in our recruiting process </t>
  </si>
  <si>
    <t>We have several initiatives to ensure that candidates are given equal opportunities in our recruiting process. We use blind CVs (i.e. removing name, photo) and our recruiters have gone through an unconscious bias training</t>
  </si>
  <si>
    <t>We have several initiatives to ensure that candidates are given equal opportunities in our recruiting process. We use blind CVs, our recruiters have gone through an unconscious bias training, and we have a process in which shortlisted candidates are discussed by a gender-diverse committee</t>
  </si>
  <si>
    <t>Section 2: Gender-balanced promotion and retention</t>
  </si>
  <si>
    <t>2.1 On average, do employees of all genders progress on their career at the same pace in your organization?</t>
  </si>
  <si>
    <t>We do not measure the pace of career progression so it is hard to tell</t>
  </si>
  <si>
    <t>Employees of a certain gender tend to be promoted more slowly than their counterparts</t>
  </si>
  <si>
    <t>Employees of all genders progress similarly, until top management positions, where a employees of a certain gender often take the lead</t>
  </si>
  <si>
    <t>We frequently measure and address the pace of career progression by gender and we know employees of all genders progress at the same pace in our organization</t>
  </si>
  <si>
    <t xml:space="preserve">2.2 Does your organization actively try to promote employees of the gender that is under-represented in top management positions? </t>
  </si>
  <si>
    <t>We would like to improve equal gender representation in top management positions but we do not have specific initiatives to ensure that</t>
  </si>
  <si>
    <t>We actively try to promote employees of the under-represented gender in top management positions (e.g. prioritize candidates of the under-represented gender)</t>
  </si>
  <si>
    <t>We have a robust process to encourage and facilitate the promotion of employees of the under-represented gender in top management positions (e.g. allow for flexibility, objective promotions policies)</t>
  </si>
  <si>
    <t>Section 3: Gender-sensitive HR policies and practices</t>
  </si>
  <si>
    <t>3.1 Does your organization provide the same salary for employees of all genders at the same level of responsibility?</t>
  </si>
  <si>
    <t>Salaries are negotiated on a case by case basis, regardless of gender</t>
  </si>
  <si>
    <t>Most of our employees in the same position have the same salary regardless of gender</t>
  </si>
  <si>
    <t>We have a process in place to ensure that employees at the same level have the same salary, regardless of gender, but this is mostly valid for junior employees</t>
  </si>
  <si>
    <t>Yes, we have a process in place to ensure that employees at the same level have the same salary, regardless of gender, at every level of the organization</t>
  </si>
  <si>
    <t xml:space="preserve">3.2 Does your organization provide transparency on salary levels and gender pay gap ratio? </t>
  </si>
  <si>
    <t>We have no transparency on salary levels and gender pay gap ratio of employees</t>
  </si>
  <si>
    <t>We have some transparency on salary levels and gender pay gap ratio but not disaggregated by gender</t>
  </si>
  <si>
    <t>We have transparency on salary levels and gender pay gap ratio, with salaries disaggregated by gender</t>
  </si>
  <si>
    <t>We have transparency on salary levels and gender pay gap ratio, with salaries disaggregated by gender, and we discuss salary policies with our team to ensure that there is no discrimination based on gender (or perception thereof)</t>
  </si>
  <si>
    <t>3.3 Does your organization ensure clear and objective criteria for salary increases and promotions, taking into account differences between gender in approaching these discussions/ negotiations?</t>
  </si>
  <si>
    <t>We treat everyone the same way, without objective criteria or taking into account gender dynamics</t>
  </si>
  <si>
    <t>We are aware of gender dynamics (e.g. that women tend to be less aggressive in their salary demands), but do not actively create awareness about these dynamics or counteract it with objective criteria for increases</t>
  </si>
  <si>
    <t>We are transparent about what level of salary can be expected for various levels of responsibility, and we encourage our high-performing employees to assert their demands more forcefully should they not already do so</t>
  </si>
  <si>
    <t>We are transparent about what level of salary can be expected for various levels of responsibility, and we offer salary increases based on objective, well defined criteria. Salary increases are discussed in a gender-diverse committee. If applicable, employees (especially women) are made aware of their tendency to be less vocal about their demands</t>
  </si>
  <si>
    <t>3.4 Does your organization deliver feedback in a gender-differentiated way based on gender-related specific needs and preferences?</t>
  </si>
  <si>
    <t>We give feedback in the same way to men and women, not taking into account gender-related specific needs and preferences</t>
  </si>
  <si>
    <t>We are aware that different gender-related needs and preferences exist (e.g. women tend to take negative feedback more personally than men), but we do not actively address this issue</t>
  </si>
  <si>
    <t>Some supervisors try to adapt their feedback approach based on the employees' gender (e.g. by being mindful of how some women tend to take negative feedback more personally)</t>
  </si>
  <si>
    <t>All our supervisors are trained to deliver feedback in a gender-differentiated way, depending on the employees' gender (e.g. using strength-focused feedback with more unsecure employees)</t>
  </si>
  <si>
    <t>3.5 Does your organization provide working conditions that take into account the specific needs of (expecting) parents and caregivers?</t>
  </si>
  <si>
    <t>(Expecting) parents and caregivers are treated like everyone else</t>
  </si>
  <si>
    <t>We try to be flexible about working hours and location to accommodate (expecting) parents and caregivers, but it is not systematic</t>
  </si>
  <si>
    <t>We systematically offer flexibility for (expecting) parents and caregivers. Employees can work part-time, work remotely, and follow flexible working hours</t>
  </si>
  <si>
    <t>We have robust initiatives to facilitate working conditions for (expecting) parents and caregivers in addition to part-time work, remote work, and flexible working hours. For example, we offer breastfeeding rooms, on-site day care, additional personal time off for caregiving responsibilities, etc.</t>
  </si>
  <si>
    <t>3.6 Does your organization have a paid parental leave policy?</t>
  </si>
  <si>
    <t>We only offer unpaid maternity leave</t>
  </si>
  <si>
    <t>We provide paid maternity/parental leave only to the extent that is mandated by the law</t>
  </si>
  <si>
    <t>We provide paid parental leave that goes beyond what is mandated by the law (i.e. for a longer period and/or at a higher pay) but mostly for biological mothers</t>
  </si>
  <si>
    <t>We provide paid parental leave that goes beyond what is mandated by law (i.e. for a longer period and/or at a higher pay), with equal conditions for both biological and non-biological mothers and fathers, and we actively encourage fathers to take advantage of such policy to the same extent as mothers</t>
  </si>
  <si>
    <t>3.7 Does your organization have policies to prevent and address sexual harassment (e.g. where/ how to report, consequences, etc.)?</t>
  </si>
  <si>
    <t>No, we do not have any policies on sexual harassment</t>
  </si>
  <si>
    <t>We have a policy against sexual harassment, but it doesn't include a specific process/channel to report cases</t>
  </si>
  <si>
    <t>We have a policy against sexual harassment that includes a specific process/channel to report cases, but the person designated to handle the cases has limited knowledge/time for that</t>
  </si>
  <si>
    <t>We have a policy against sexual harassment that includes a specific process/channel to report cases to a dedicated and knowledgeable person (e.g. ombudsman, mediator), who is available for employees who want to discuss any type of situation, maintaining confidentiality. The process to handle cases is also clearly defined</t>
  </si>
  <si>
    <t>3.8 Does your organization offer gender bias trainings to staff and leadership (i.e. for everyone to understand that they have a bias and how to address or mitigate it)?</t>
  </si>
  <si>
    <t>No</t>
  </si>
  <si>
    <t>Yes, but it is optional or only offered occasionally</t>
  </si>
  <si>
    <t>Yes, we offer a mandatory training but only for some categories of employees (e.g. only for top management, or only for marketing staff, etc.)</t>
  </si>
  <si>
    <t>Yes, we offer a mandatory training for employees across all functions and seniority levels</t>
  </si>
  <si>
    <t>Section 4: Board of Advisors' diversity</t>
  </si>
  <si>
    <t>4.1 What proportion (%) of your organization's Board of Advisors (or equivalent) members are women?</t>
  </si>
  <si>
    <t>4.2 Does your organization actively try to add members of the gender that is under-represented on the Board of Advisors (or equivalent)?</t>
  </si>
  <si>
    <t>We do not make any specific effort to ensure equal gender representation on our Board of Advisors, nor have objectives to do so</t>
  </si>
  <si>
    <t>We would like to improve equal gender representation on the Board of Advisors but we do not have specific initiatives to ensure that</t>
  </si>
  <si>
    <t>We actively try to add Board of Advisors members of the under-represented gender (e.g. prioritize candidates of the under-represented gender)</t>
  </si>
  <si>
    <t>We have a robust process to search and enrol Board of Advisors members of the under-represented gender (e.g. expanding our pool of candidates to non-traditional profiles, pitch adjusted to what candidates of the under-represented gender value)</t>
  </si>
  <si>
    <t>Section 5: Gender-related internal target setting and reporting</t>
  </si>
  <si>
    <t>5.1 Does your organization have internal DEI (diversity, equity and inclusion) targets, as well as processes in place to regularly track and report on those to staff, management and funders?</t>
  </si>
  <si>
    <t>No, we have not set internal DEI targets</t>
  </si>
  <si>
    <t>We have set high-level internal DEI targets (e.g. % of women among employees) but we do not track and report on them in a systematic way to staff, management and funders</t>
  </si>
  <si>
    <t>We have set high-level internal DEI targets (e.g. % of women among employees) and systematically track and report on them to staff, management and funders</t>
  </si>
  <si>
    <t>We have set detailed internal DEI targets (e.g. gender-disaggregated employee satisfaction) and systematically track and report on them to staff, management and funders</t>
  </si>
  <si>
    <t>GENDER-FOCUSED PROGRAM FINANCING</t>
  </si>
  <si>
    <t xml:space="preserve">Section 6: Gender-inclusive strategic focus/positioning </t>
  </si>
  <si>
    <t>6.1 Does your organization's mission statement or strategic plan include an explicit focus on sectors that benefit women in particular (e.g. healthcare and care services, education and consumer services)?</t>
  </si>
  <si>
    <t>We sometimes target sectors that benefit women in particular, but we do not actively seek it nor communicate about it explicitly</t>
  </si>
  <si>
    <t>We often target sectors that benefit women in particular, but we do not communicate about it publicly explicitly</t>
  </si>
  <si>
    <t>We target exclusively sectors that benefit women in particular, and we communicate explicitly about it, through our mission statement, strategic plan and other public/formal communications</t>
  </si>
  <si>
    <t>6.2 Does your organization's mission statement or strategic plan include an explicit focus on promoting gender diversity in your venture portfolio (in terms of characteristics of ventures, such as gender of leadership and staff)?</t>
  </si>
  <si>
    <t>We sometimes target ventures that have a high staff and leadership gender diversity (i.e. with a minimum of 30% of founders and/or senior managers of each gender), but we do not seek it actively nor communicate about it explicitely</t>
  </si>
  <si>
    <t>We often target ventures that have a high staff and leadership gender diversity (i.e. with a minimum of 30% of founders and/or senior managers of each gender),  but we do not communicate about it publicly explicitly</t>
  </si>
  <si>
    <t>We target exclusively ventures that have a high staff and leadership gender diversity (i.e. with a minimum of 30% of founders and/or senior managers of each gender) and we communicate explicitly about it, through our mission statement, strategic plan and/or other public/formal communications</t>
  </si>
  <si>
    <t>6.3 Does your organization's mission statement or strategic plan include an explicit focus on ventures that promote gender equity among their end beneficiries (e.g. offering products and services that drive gender equity or enhance the well-being of women/girls)?</t>
  </si>
  <si>
    <t>We sometimes target ventures that promote gender equity among their end beneficiaries, but we do not seek it actively nor communicate about it explicitly</t>
  </si>
  <si>
    <t>We often target ventures that promote gender equity among their end beneficiaries, but we do not communicate about it explicitly</t>
  </si>
  <si>
    <t>We target exclusively ventures that promote gender equity among their end beneficiaries and we communicate explicitly about it, through our mission statement, strategic plan and/or other public/formal communications</t>
  </si>
  <si>
    <t>Section 7: Gender-focused fundraising</t>
  </si>
  <si>
    <t>7.1 What percentage of your organization's funders have a focus on funding organizations/ programs contributing to gender equity?</t>
  </si>
  <si>
    <t>0-25%</t>
  </si>
  <si>
    <t>25-50%</t>
  </si>
  <si>
    <t>50-75%</t>
  </si>
  <si>
    <t>75-100%</t>
  </si>
  <si>
    <t>7.2 Does your organization actively try to get funding from funders that have a focus on funding organizations/ programs contributing to gender equity?</t>
  </si>
  <si>
    <t>No, we do not get funding from funders that have a focus on funding organizations/ programs contributing to gender equity</t>
  </si>
  <si>
    <t xml:space="preserve">We sometimes get funding from funders that have a focus on funding organizations/ programs contributing to gender equity, but we do not seek this type of funding actively </t>
  </si>
  <si>
    <t xml:space="preserve">We often get funding from funders that have a focus on funding organizations/ programs contributing to gender equity, and we seek this type of funding actively </t>
  </si>
  <si>
    <t>We mostly or exclusively get funding from funders that have a focus on funding organizations/ programs contributing to gender equity and we prioritize it in our fundraising strategy</t>
  </si>
  <si>
    <t>Section 8: Gender-related target setting and reporting to funders</t>
  </si>
  <si>
    <t>8.1 Does your organization have targets related to gender diversity in your venture portfolio (in terms of characteristics of ventures, such as gender of leadership and staff), and report on them to staff, management and funders?</t>
  </si>
  <si>
    <t>No, we have not set targets related to gender diversity in our venture portfolio</t>
  </si>
  <si>
    <t>We have set high-level targets related to gender diversity in our venture portfolio (e.g. % of women-led ventures) but we do not track and report on them in a systematic way</t>
  </si>
  <si>
    <t>We have set detailed targets related to gender diversity in our venture portfolio (e.g. % of ventures with at least 30% of founders and/or senior managers of each gender and % of ventures that promote gender-sensitive HR policies) and we systematically track and report on them</t>
  </si>
  <si>
    <t>8.2 Does your organization have targets related to gender equity among the end beneficiaries of ventures in your portfolio, and report on them to staff, management and funders?</t>
  </si>
  <si>
    <t>No, we have not set targets related to gender equity for the end beneficiaries of ventures in our portfolio</t>
  </si>
  <si>
    <t>We have set high-level targets related to gender equity for the end beneficiaries of ventures in our portfolio (e.g. % of women among end beneficiaries) but we do not track and report on them in a systematic way</t>
  </si>
  <si>
    <t>We have set high-level targets related to gender equity for the end beneficiaries of ventures in our portfolio (e.g. % of women among end beneficiaries) and we systematically track and report on them</t>
  </si>
  <si>
    <t>We have set detailed targets related to gender equity for the end beneficiaries of ventures in our portfolio (e.g. number of women sales agents who reported having gained higher financial autonomy) and systematically track and report on them</t>
  </si>
  <si>
    <t>GENDER-INCLUSIVE VENTURE SELECTION</t>
  </si>
  <si>
    <t>Section 9: Gender-inclusive pipeline identification</t>
  </si>
  <si>
    <t>9.1 If your organization offers programs for both men-led and women-led companies, does it have gender-differentiated communication materials for seeking new program pipeline?</t>
  </si>
  <si>
    <t>No. In fact, most of our communication materials are targeted at either men-led or women-led ventures</t>
  </si>
  <si>
    <t>Most of our communication materials are crafted to appeal to both men-led and women-led ventures</t>
  </si>
  <si>
    <t>We adopt differentiated communication materials for investments specifically targeting men-led or women-led ventures</t>
  </si>
  <si>
    <t>We always consider differences in needs and characteristics of men-led and women-led ventures when creating communication materials. When applicable, we develop differentiated strategies to communicate to women-led/men-led ventures (e.g. adapting message, channels and visuals)</t>
  </si>
  <si>
    <t>9.2 What is the percentage of women-led ventures (i.e. where women represent at least 50% of top leadership) in your organization's program pipeline?</t>
  </si>
  <si>
    <t xml:space="preserve">9.3 Does your organization seek new program pipeline in way that would drive a more gender-diverse and/or gender-focused venture portfolio? </t>
  </si>
  <si>
    <t>We do not make any specific effort to have a more gender-diverse and/or gender-focused venture portfolio, nor have objectives to do so</t>
  </si>
  <si>
    <t>We would like to have more gender-diverse and/or gender-focused venture portfolio, but we do not have specific initiatives to ensure that</t>
  </si>
  <si>
    <t>We actively try to seek new program pipeline in a way that would drive a more gender-diverse and/or gender-focused venture portfolio (e.g. by using gender-related criteria in pipeline sourcing)</t>
  </si>
  <si>
    <t>We have a robust process to seek new program pipeline in a way that would drive a more gender-diverse and/or gender-focused venture portfolio (e.g. by working with source partners that can refer gender-balanced pipeline, or by conducting research in platforms for women entrepreneurs)</t>
  </si>
  <si>
    <t>Section 10: Gender-inclusive pipeline pre-selection</t>
  </si>
  <si>
    <t xml:space="preserve">10.1 When pre-selecting potential ventures for your programs, does your organization have processes in place to ensure that you give equal opportunities to men-led and women-led ventures? </t>
  </si>
  <si>
    <t>No, we do not have specific processes in place to ensure equal opportunities in our pre-selection process</t>
  </si>
  <si>
    <t>We believe we are mindful of biases and we try to be fair in our pre-selection process, but we do not have specific processes in place</t>
  </si>
  <si>
    <t>We have a gender-balanced pre-selection committee to ensure that men-led and women-led ventures are given equal opportunities</t>
  </si>
  <si>
    <t>We have several initiatives to ensure that ventures are given equal opportunities in our pre-selection process: we use gender-blind documentation, we have a gender-balanced pre-selection committee, and all staff involved in pipeline pre-selection has undergone unconscious bias training</t>
  </si>
  <si>
    <t>Section 11: Gender-sensitive due diligence</t>
  </si>
  <si>
    <t>11.1 Does your organization have processes in place to ensure that you give equal opportunities to men-led and women-led companies in the due diligence process?</t>
  </si>
  <si>
    <t>No, we do not have specific processes in place to reduce the gender bias in the due diligence process</t>
  </si>
  <si>
    <t>We believe we are mindful of biases and we try to be fair in our due diligence process, but we do not have specific processes in place</t>
  </si>
  <si>
    <t>We train our due diligence staff on unconscious gender bias (e.g. how men and women tend to respond differently to questions and feedback)</t>
  </si>
  <si>
    <t>We train our due diligence staff on unconscious gender bias and we ensure that the due diligence questions are calibrated in the same way for both genders (e.g. by tracking the balance between "promotion" questions (focused on growth potential) and "prevention" questions (focused on risks))</t>
  </si>
  <si>
    <t xml:space="preserve">11.2 When conducting due diligence of pre-selected potential program participants, does your organization look at gender-related information and data (e.g. gender representation in leadership/ staff/ end beneficiaries, adoption of gender-inclusive practices, etc.)? </t>
  </si>
  <si>
    <t>No, we do not use look at gender-related information and data when conducting due diligence</t>
  </si>
  <si>
    <t xml:space="preserve">We sometimes look at high-level gender-related information and data (e.g. % of women employees) when conducting due diligence, but not in a systematic way </t>
  </si>
  <si>
    <t>We systematically look at high-level gender-related information and data (e.g. % of women employees) when conducting due diligence</t>
  </si>
  <si>
    <t>We systematically look at detailed gender-related information and data (e.g. % of women employees in team and management, gender-inclusive impact with end beneficiaries) when conducting due diligence, and we integrate this information in all due diligence documents, templates and reports</t>
  </si>
  <si>
    <t>Section 12: Gender-sensitive venture selection</t>
  </si>
  <si>
    <t>12.1 Do the members of the Selection Committee take into account gender-related information and criteria to select ventures for your programs?</t>
  </si>
  <si>
    <t>No, the members of the Selection Committee do not use any gender-related information and criteria to select ventures</t>
  </si>
  <si>
    <t>The members of the Selection Committee sometimes take into account high-level gender-related information and criteria (e.g. % of women among employees) to select ventures, but not in a systematic way</t>
  </si>
  <si>
    <t>The members of the Selection Committee systematically take into account high-level gender-related information and criteria (e.g. % of women among employees) to select ventures</t>
  </si>
  <si>
    <t>The members of the Selection Committee systematically take into account detailed gender-related information and criteria (e.g. % of women employees in team and management, gender-inclusive impact with end users) to select ventures, and have to report on each criteria</t>
  </si>
  <si>
    <t>12.2 What proportion (%) of the members of the Selection Committee with decision-making power are women?</t>
  </si>
  <si>
    <t>12.3 Does your organization offer gender bias training to the members of the Selection Committee, to create awareness of how gender biases affect selection decisions and how to address/mitigate them?</t>
  </si>
  <si>
    <t>We sometimes discuss gender biases with the members of the Selection Committee, but it is not formalized as a systematic training</t>
  </si>
  <si>
    <t>We offer a formalized gender bias training to the members of the Selection Committee, but it is optional or occasional</t>
  </si>
  <si>
    <t xml:space="preserve">We offer a mandatory gender bias training to the members of the Selection Committee members and discuss regularly about gender bias in relation to selection decisions </t>
  </si>
  <si>
    <t>12.4 What is the percentage of women-led ventures (i.e. where women represent at least 50% of top leadership) in your organization's program portfolio?</t>
  </si>
  <si>
    <t>GENDER-SENSITIVE PROGRAM DESIGN AND DELIVERY</t>
  </si>
  <si>
    <t>Section 13: Gender-sensitive program content design</t>
  </si>
  <si>
    <t>13.1 Does your organization integrate a gender perspective in defining the content and curriculum of your programs (e.g. including topics that are specific to the needs of entrepreneurs of a certain gender, e.g. risk-taking, growth mindset for women entrepreneurs, work-life balance for mothers/fathers)?</t>
  </si>
  <si>
    <t>No, we do not take gender into account in defining the content and curriculum of our programs</t>
  </si>
  <si>
    <t>We sometimes take gender into account when defining the content and curriculum of our programs, but we do not do so in a systematic way</t>
  </si>
  <si>
    <t>We have included a few topics that integrate a gender perspective in the content and curriculum of our  programs (e.g. risk-taking and growth mindsets for women entrepreneurs, work-life balance for mothers/fathers)</t>
  </si>
  <si>
    <t>We have robust processes in place to ensure that the content and curriculum of all our programs is defined with a gender perspective, including having a gender-balanced curriculum design team and selecting topics that are specific to the needs of entrepreneurs of a certain gender (e.g. risk-taking and growth mindsets for women entrepreneurs, work-life balance for mothers/fathers)</t>
  </si>
  <si>
    <t xml:space="preserve">13.2 Does your organization integrate a gender perspective in the development of program materials (whether developed internally or through external providers)? </t>
  </si>
  <si>
    <t>No, we do not take into account gender in developing the program materials</t>
  </si>
  <si>
    <t xml:space="preserve">We sometimes take gender into account in the development of our program materials (e.g. use of gender-inclusive language), but we have not formalized any process to integrate a gender perspective further </t>
  </si>
  <si>
    <t>We have integrated a gender perspective in some our program materials (e.g. use of gender-inclusive language, avoiding gender stereotypes) but we do not do so systematically</t>
  </si>
  <si>
    <t>We have robust processes in places to ensure that all our program materials are developed with a gender perspective, including use of gender-inclusive language, choice of visuals and examples that do not reinforce gender stereotypes, having a gender-balanced team in charge of program materials development</t>
  </si>
  <si>
    <t>13.3 Does your organization offer specific training modules or technical assistance on gender-related topics as part of your programs?</t>
  </si>
  <si>
    <t>No, we do not offer specific training modules or technical assistance on gender-related topics in our programs</t>
  </si>
  <si>
    <t>We sometimes offer specific training modules or technical assistance on gender-related topics, but they are optional or occasional and not a core part of our programs</t>
  </si>
  <si>
    <t>We systematically offer training modules or technical assistance on gender-related topics in our programs, but they are optional</t>
  </si>
  <si>
    <t>We systematically offer mandatory training modules or technical assistance on gender-related topics for all ventures in our programs</t>
  </si>
  <si>
    <t>Section 14: Gender-sensitive program delivery approach</t>
  </si>
  <si>
    <t>14.1 Does your organization take gender-specific needs into account when designing the delivery format for your training programs (e.g. flexible timings, limiting need to travel for caregivers, etc.)?</t>
  </si>
  <si>
    <t>No, we do not take gender-specific needs into account in defining the delivery format for our training programs</t>
  </si>
  <si>
    <t>We sometimes offer flexible training formats to entrepreneurs who ask for it, but not in a systematic and explicit way</t>
  </si>
  <si>
    <t>We offer some flexibility for entrepreneurs to participate in our training programs, such as flexible timings and limiting need to travel for caregivers</t>
  </si>
  <si>
    <t>We systematically consider gender-specific differences in needs when designing the delivery format for our training programs, and communicate explicitly about it. We offer flexible timings, limiting need to travel for caregivers, and customized support for each gender</t>
  </si>
  <si>
    <t>14.2 Does your organization train/ sensitize the team in charge of program delivery (both internal staff and any external providers) on how to integrate a gender perspective when delivering their training?</t>
  </si>
  <si>
    <t>No, we do not train our team and external providers in integrating a gender perspective when delivering their training</t>
  </si>
  <si>
    <t>We offer an optional training only for our staff on how to integrate a gender perspective when delivering their training (e.g. how to take into account gender-specific differences in assimilating content and participating in activities)</t>
  </si>
  <si>
    <t>We offer an optional training for both our staff and external providers on how to integrate a gender perspective when delivering their training (e.g. how to take into account gender-specific differences in assimilating content and participating in activities)</t>
  </si>
  <si>
    <t>We offer a mandatory training for both our staff and external providers on how to integrate a gender perspective when delivering their training (e.g. how to take into account gender-specific differences in assimilating content and participating in activities)</t>
  </si>
  <si>
    <t>Section 15: Gender-balanced program delivery team</t>
  </si>
  <si>
    <t>15.1 Does your organization take gender balance into account when selecting and deploying the team in charge of program delivery (both internal staff and any external providers)?</t>
  </si>
  <si>
    <t>We do not make any specific efforts to ensure gender balance when selecting and deploying our program delivery team</t>
  </si>
  <si>
    <t>We try to have a gender-diverse program delivery team, but we do not have specific initiatives to ensure gender balance</t>
  </si>
  <si>
    <t>We actively try to ensure gender balance when selecting and deploying our program delivery team, but only for some categories (e.g. only our internal staff, only junior positions, etc.)</t>
  </si>
  <si>
    <t>We systematically ensure gender balance when selecting and deploying our program delivery team, for all types of positions and levels of seniority</t>
  </si>
  <si>
    <t>Section 16: Gender-related program target setting and reporting</t>
  </si>
  <si>
    <t>16.1 Does your organization require ventures in your portfolio to report on specific performance metrics in a gender-disaggregated way, and then track and report on those metrics at your end?</t>
  </si>
  <si>
    <t>No, we do not require our portfolio ventures to report on specific performance metrics in a gender-disaggregated way</t>
  </si>
  <si>
    <t>We sometimes require our portfolio ventures to report on specific performance metrics in a gender-disaggregated way, but we do so on a case-by-case basis</t>
  </si>
  <si>
    <t>We require all our portfolio ventures to report on specific performance metrics in a gender-disaggregated way, but we do not systematically track and report on those metrics at our end</t>
  </si>
  <si>
    <t>We require all our portfolio ventures to report on specific performance metrics in a gender-disaggregated way, and we systematically track and report on those metrics at our end</t>
  </si>
  <si>
    <t>16.2 Does your organization analyse feedback and satisfaction surveys in a gender-disaggregated way, and seek gender-related feedback from program participants?</t>
  </si>
  <si>
    <t>No, we do not analyse our feedback and satisfaction surveys in a gender-disaggregated way nor seek gender-related feedback from program participants</t>
  </si>
  <si>
    <t>We sometimes analyse our feedback and satisfaction surveys in a gender-disaggregated way, but we do not specifically seek gender-related feedback from program participants</t>
  </si>
  <si>
    <t>We systematically analyse our feedback and satisfaction surveys in a gender-disaggregated way, and we include some gender-related feedback questions (e.g. whether they felt uncomfortable during the program due to gender-related issues)</t>
  </si>
  <si>
    <t>We systematically analyse our feedback and satisfaction surveys in a gender-disaggregated way, and we include several gender-related feedback questions, including how gender-appropriate the program content was and how gender-sensitive the program delivery was (both in terms of interactions and delivery approach)</t>
  </si>
  <si>
    <t>16.3 On average, do women-led ventures and men-led ventures in your portfolio progress at the same pace in terms of business growth after your program?</t>
  </si>
  <si>
    <t>We do not measure business growth of our portfolio ventures in a gender-disaggregated way, so it is hard to tell</t>
  </si>
  <si>
    <t>Men-led ventures tend to grow faster than women-led ventures, or vice versa</t>
  </si>
  <si>
    <t>Men-led ventures and women-led ventures grow at a similar pace until a certain stage of growth, where one group often takes the lead due to gender-specific barriers that their counterparts face</t>
  </si>
  <si>
    <t>We frequently measure business growth of our portfolio ventures in a gender-disaggregated way, and we know that men-led ventures and women-led ventures progress at the same pace after our program</t>
  </si>
  <si>
    <t>ANSWERS</t>
  </si>
  <si>
    <t>X</t>
  </si>
  <si>
    <t>RANGES FOR AVERAGE</t>
  </si>
  <si>
    <t>Sub-section</t>
  </si>
  <si>
    <t>Section 1</t>
  </si>
  <si>
    <t>-</t>
  </si>
  <si>
    <t>Section 2</t>
  </si>
  <si>
    <t>Section 3</t>
  </si>
  <si>
    <t>Section 4</t>
  </si>
  <si>
    <t>Section 5</t>
  </si>
  <si>
    <t>Section 6</t>
  </si>
  <si>
    <t>Section 7</t>
  </si>
  <si>
    <t>Section 8</t>
  </si>
  <si>
    <t>Section 9</t>
  </si>
  <si>
    <t>Section 10</t>
  </si>
  <si>
    <t>Section 11</t>
  </si>
  <si>
    <t>Section 12</t>
  </si>
  <si>
    <t>Section 13</t>
  </si>
  <si>
    <t>Section 14</t>
  </si>
  <si>
    <t>Section 15</t>
  </si>
  <si>
    <t>Section 16</t>
  </si>
  <si>
    <t>RESULTS TABLE</t>
  </si>
  <si>
    <r>
      <rPr>
        <b/>
        <sz val="12"/>
        <color rgb="FF0E303B"/>
        <rFont val="Calibri"/>
        <family val="2"/>
        <scheme val="minor"/>
      </rPr>
      <t>Instructions to read your results:</t>
    </r>
    <r>
      <rPr>
        <sz val="12"/>
        <color theme="1"/>
        <rFont val="Calibri"/>
        <family val="2"/>
        <scheme val="minor"/>
      </rPr>
      <t xml:space="preserve">
1) You have one result per section and one total result, that is the average of your scores in every section. The scale goes from 1 (low) to 4 (high)
2) Now that you have your results, move to the "M2 - Idea prioritization" page to see all potential gender mainstreaming initiatives to be implemented in your organization and prioritize them
3) You can also move to the "M2 - Library of resources" page for more ideas on how to improve gender mainstreaming in your organization.</t>
    </r>
  </si>
  <si>
    <t>Area</t>
  </si>
  <si>
    <t>Section</t>
  </si>
  <si>
    <t>Result</t>
  </si>
  <si>
    <t>Staff and leadership diversity</t>
  </si>
  <si>
    <t>Gender-focused program financing</t>
  </si>
  <si>
    <t>Gender-inclusive venture selection</t>
  </si>
  <si>
    <t>Gender-sensitive program design and delivery</t>
  </si>
  <si>
    <t>Total</t>
  </si>
  <si>
    <t>1. Gender-balanced hiring</t>
  </si>
  <si>
    <t>2. Gender-balanced promotion and retention</t>
  </si>
  <si>
    <t>3. Gender sensitive HR policies and practices</t>
  </si>
  <si>
    <t>Gender-balanced hiring</t>
  </si>
  <si>
    <t>Gender-balanced promotion and retention</t>
  </si>
  <si>
    <t>Board of Advisors' diversity</t>
  </si>
  <si>
    <t>Gender-related internal target setting and reporting</t>
  </si>
  <si>
    <t>Gender-focused fundraising</t>
  </si>
  <si>
    <t>Gender-related target setting and reporting to funders</t>
  </si>
  <si>
    <t>Gender-sensitive program content design</t>
  </si>
  <si>
    <t>Gender-sensitive program delivery approach</t>
  </si>
  <si>
    <t>Gender-balanced program delivery team</t>
  </si>
  <si>
    <t>Gender-related program target setting and reporting</t>
  </si>
  <si>
    <t>TYPE OF INTERVENTION</t>
  </si>
  <si>
    <t>AREA OF INTERVENTION</t>
  </si>
  <si>
    <t>Gender-sensitive HR policies and practicies</t>
  </si>
  <si>
    <t>Gender-inclusive strategic focus/ positioning ​</t>
  </si>
  <si>
    <t>Gender-inclusive pipeline identification ​</t>
  </si>
  <si>
    <t>Gender-inclusive pipeline pre-selection ​</t>
  </si>
  <si>
    <t>Gender-sensitive due diligence ​</t>
  </si>
  <si>
    <t>Gender-sensitive venture selection ​</t>
  </si>
  <si>
    <t>Yes</t>
  </si>
  <si>
    <t>Diversity in distribution and sales' teams</t>
  </si>
  <si>
    <t>Gender-sensitive customer service</t>
  </si>
  <si>
    <t>Gender-inclusive selection of strategic suppliers</t>
  </si>
  <si>
    <t>Gender-inclusive training of strategic suppliers</t>
  </si>
  <si>
    <t>Gender-inclusive investment thesis/ positioning ​</t>
  </si>
  <si>
    <t>Gender-related target setting and reporting for investment portfolio ​</t>
  </si>
  <si>
    <t>Gender-sensitive investee selection ​</t>
  </si>
  <si>
    <t>Gender-sensitive provision of strategic advice/ direction ​</t>
  </si>
  <si>
    <t>Gender-sensitive  provision of technical assistance (TA) ​</t>
  </si>
  <si>
    <t>Gender-related target setting and reporting from ventures ​</t>
  </si>
  <si>
    <t>High</t>
  </si>
  <si>
    <t>Medium</t>
  </si>
  <si>
    <t>Low</t>
  </si>
  <si>
    <t>4. Board of Directors' diversity</t>
  </si>
  <si>
    <t>5. Gender-sensitive product design and market research</t>
  </si>
  <si>
    <t>6. Gender-inclusive marketing and commmunication</t>
  </si>
  <si>
    <t>7. Diversity in distribution and sales' teams</t>
  </si>
  <si>
    <t>8. Gender-sensitive customer service</t>
  </si>
  <si>
    <t>9. Gender-inclusive selection of strategic suppliers</t>
  </si>
  <si>
    <t>10. Gender-sensitive training of strategic suppliers</t>
  </si>
  <si>
    <t>Overall</t>
  </si>
  <si>
    <t>Section 4: Board of Directors' diversity</t>
  </si>
  <si>
    <t>Section 5: Gender-sensitive product design and market research</t>
  </si>
  <si>
    <t>Section 6: Gender-inclusive marketing and commmunication</t>
  </si>
  <si>
    <t>Section 7: Diversity in distribution and sales' teams</t>
  </si>
  <si>
    <t>Section 8: Gender-sensitive customer service</t>
  </si>
  <si>
    <t>Section 9: Gender-inclusive selection of strategic suppliers</t>
  </si>
  <si>
    <t>Section 10: Gender-sensitive training of strategic suppliers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</si>
</sst>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2"/>
      <color theme="1"/>
      <name val="Calibri"/>
      <family val="2"/>
      <scheme val="minor"/>
    </font>
    <font>
      <sz val="14"/>
      <name val="Calibri"/>
      <family val="2"/>
      <scheme val="minor"/>
    </font>
    <font>
      <sz val="12"/>
      <color rgb="FF000000"/>
      <name val="Calibri"/>
      <family val="2"/>
      <scheme val="minor"/>
    </font>
    <font>
      <b/>
      <sz val="12"/>
      <color theme="1"/>
      <name val="Calibri (Body)"/>
    </font>
    <font>
      <sz val="12"/>
      <name val="Calibri"/>
      <family val="2"/>
      <scheme val="minor"/>
    </font>
    <font>
      <b/>
      <sz val="18"/>
      <color theme="1"/>
      <name val="Calibri"/>
      <family val="2"/>
      <scheme val="minor"/>
    </font>
    <font>
      <sz val="14"/>
      <color theme="1"/>
      <name val="Calibri"/>
      <family val="2"/>
      <scheme val="minor"/>
    </font>
    <font>
      <b/>
      <sz val="14"/>
      <color rgb="FFFF0000"/>
      <name val="Calibri"/>
      <family val="2"/>
      <scheme val="minor"/>
    </font>
    <font>
      <u/>
      <sz val="12"/>
      <color theme="10"/>
      <name val="Calibri"/>
      <family val="2"/>
      <scheme val="minor"/>
    </font>
    <font>
      <u/>
      <sz val="12"/>
      <color theme="11"/>
      <name val="Calibri"/>
      <family val="2"/>
      <scheme val="minor"/>
    </font>
    <font>
      <b/>
      <u/>
      <sz val="12"/>
      <color theme="1"/>
      <name val="Calibri"/>
      <family val="2"/>
      <scheme val="minor"/>
    </font>
    <font>
      <sz val="14"/>
      <color rgb="FF000000"/>
      <name val="Calibri"/>
      <family val="2"/>
      <scheme val="minor"/>
    </font>
    <font>
      <b/>
      <sz val="20"/>
      <color theme="0"/>
      <name val="Calibri"/>
      <family val="2"/>
      <scheme val="minor"/>
    </font>
    <font>
      <sz val="12"/>
      <color rgb="FF17303A"/>
      <name val="Calibri"/>
      <family val="2"/>
      <scheme val="minor"/>
    </font>
    <font>
      <b/>
      <sz val="12"/>
      <color theme="0"/>
      <name val="Calibri"/>
      <family val="2"/>
      <scheme val="minor"/>
    </font>
    <font>
      <b/>
      <sz val="12"/>
      <color theme="1"/>
      <name val="Calibri"/>
      <family val="2"/>
      <scheme val="minor"/>
    </font>
    <font>
      <b/>
      <sz val="11"/>
      <color theme="1"/>
      <name val="Calibri"/>
      <family val="2"/>
      <scheme val="minor"/>
    </font>
    <font>
      <b/>
      <sz val="12"/>
      <color theme="0" tint="-0.499984740745262"/>
      <name val="Calibri"/>
      <family val="2"/>
      <scheme val="minor"/>
    </font>
    <font>
      <b/>
      <sz val="12"/>
      <name val="Calibri"/>
      <family val="2"/>
      <scheme val="minor"/>
    </font>
    <font>
      <b/>
      <sz val="12"/>
      <color rgb="FF17303A"/>
      <name val="Calibri"/>
      <family val="2"/>
      <scheme val="minor"/>
    </font>
    <font>
      <b/>
      <sz val="12"/>
      <color rgb="FFC00000"/>
      <name val="Calibri"/>
      <family val="2"/>
      <scheme val="minor"/>
    </font>
    <font>
      <sz val="12"/>
      <color rgb="FFC00000"/>
      <name val="Calibri"/>
      <family val="2"/>
      <scheme val="minor"/>
    </font>
    <font>
      <b/>
      <sz val="12"/>
      <color rgb="FF0E303B"/>
      <name val="Calibri"/>
      <family val="2"/>
      <scheme val="minor"/>
    </font>
  </fonts>
  <fills count="9">
    <fill>
      <patternFill patternType="none"/>
    </fill>
    <fill>
      <patternFill patternType="gray125"/>
    </fill>
    <fill>
      <patternFill patternType="solid">
        <fgColor rgb="FF17303A"/>
        <bgColor indexed="64"/>
      </patternFill>
    </fill>
    <fill>
      <patternFill patternType="solid">
        <fgColor rgb="FF656C77"/>
        <bgColor indexed="64"/>
      </patternFill>
    </fill>
    <fill>
      <patternFill patternType="solid">
        <fgColor rgb="FFFCDE99"/>
        <bgColor indexed="64"/>
      </patternFill>
    </fill>
    <fill>
      <patternFill patternType="solid">
        <fgColor rgb="FFC1E9E0"/>
        <bgColor indexed="64"/>
      </patternFill>
    </fill>
    <fill>
      <patternFill patternType="solid">
        <fgColor rgb="FFA3BABF"/>
        <bgColor indexed="64"/>
      </patternFill>
    </fill>
    <fill>
      <patternFill patternType="solid">
        <fgColor rgb="FFA3BABF"/>
        <bgColor rgb="FF000000"/>
      </patternFill>
    </fill>
    <fill>
      <patternFill patternType="solid">
        <fgColor rgb="FFDAA2B0"/>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style="thin">
        <color auto="1"/>
      </right>
      <top/>
      <bottom style="thin">
        <color auto="1"/>
      </bottom>
      <diagonal/>
    </border>
  </borders>
  <cellStyleXfs count="24">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06">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xf>
    <xf numFmtId="0" fontId="5" fillId="0" borderId="0" xfId="0" applyFont="1" applyAlignment="1">
      <alignment vertical="center"/>
    </xf>
    <xf numFmtId="0" fontId="0" fillId="0" borderId="0" xfId="0" applyAlignment="1">
      <alignment vertical="center"/>
    </xf>
    <xf numFmtId="0" fontId="10" fillId="0" borderId="0" xfId="0" applyFont="1"/>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left" vertical="center" wrapText="1"/>
    </xf>
    <xf numFmtId="0" fontId="4" fillId="0" borderId="7" xfId="0" applyFont="1" applyBorder="1" applyAlignment="1">
      <alignment horizontal="left" vertical="center"/>
    </xf>
    <xf numFmtId="0" fontId="4" fillId="0" borderId="0" xfId="0"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vertical="center" wrapText="1"/>
    </xf>
    <xf numFmtId="0" fontId="0" fillId="4" borderId="7" xfId="0" applyFill="1" applyBorder="1" applyAlignment="1">
      <alignment horizontal="center" vertical="center"/>
    </xf>
    <xf numFmtId="0" fontId="0" fillId="4" borderId="10" xfId="0" applyFill="1" applyBorder="1" applyAlignment="1">
      <alignment horizontal="center" vertical="center"/>
    </xf>
    <xf numFmtId="0" fontId="0" fillId="4" borderId="4" xfId="0" applyFill="1" applyBorder="1" applyAlignment="1">
      <alignment horizontal="center" vertical="center"/>
    </xf>
    <xf numFmtId="0" fontId="13" fillId="5" borderId="7" xfId="0" applyFont="1" applyFill="1" applyBorder="1" applyAlignment="1">
      <alignment horizontal="center" vertical="center"/>
    </xf>
    <xf numFmtId="0" fontId="0" fillId="6" borderId="10" xfId="0" applyFill="1" applyBorder="1" applyAlignment="1">
      <alignment horizontal="center" vertical="center"/>
    </xf>
    <xf numFmtId="0" fontId="0" fillId="6" borderId="4" xfId="0" applyFill="1" applyBorder="1" applyAlignment="1">
      <alignment horizontal="center" vertical="center"/>
    </xf>
    <xf numFmtId="0" fontId="13" fillId="6" borderId="7" xfId="0" applyFont="1" applyFill="1" applyBorder="1" applyAlignment="1">
      <alignment horizontal="center" vertical="center"/>
    </xf>
    <xf numFmtId="0" fontId="0" fillId="8" borderId="10" xfId="0" applyFill="1" applyBorder="1" applyAlignment="1">
      <alignment horizontal="center" vertical="center"/>
    </xf>
    <xf numFmtId="0" fontId="0" fillId="8" borderId="4" xfId="0" applyFill="1" applyBorder="1" applyAlignment="1">
      <alignment horizontal="center" vertical="center"/>
    </xf>
    <xf numFmtId="0" fontId="13" fillId="8" borderId="7" xfId="0" applyFont="1" applyFill="1" applyBorder="1" applyAlignment="1">
      <alignment horizontal="center" vertical="center"/>
    </xf>
    <xf numFmtId="0" fontId="16" fillId="0" borderId="0" xfId="0" applyFont="1"/>
    <xf numFmtId="0" fontId="15" fillId="0" borderId="0" xfId="0" applyFont="1" applyAlignment="1">
      <alignment vertical="center"/>
    </xf>
    <xf numFmtId="0" fontId="0" fillId="4" borderId="1" xfId="0" applyFill="1" applyBorder="1" applyAlignment="1">
      <alignment horizontal="left" vertical="center"/>
    </xf>
    <xf numFmtId="164" fontId="15" fillId="0" borderId="1" xfId="0" applyNumberFormat="1" applyFont="1" applyBorder="1" applyAlignment="1">
      <alignment horizontal="center" vertical="center"/>
    </xf>
    <xf numFmtId="0" fontId="0" fillId="5" borderId="1" xfId="0" applyFill="1" applyBorder="1" applyAlignment="1">
      <alignment horizontal="left" vertical="center"/>
    </xf>
    <xf numFmtId="0" fontId="0" fillId="6" borderId="1" xfId="0" applyFill="1" applyBorder="1" applyAlignment="1">
      <alignment horizontal="left" vertical="center"/>
    </xf>
    <xf numFmtId="0" fontId="0" fillId="8" borderId="1" xfId="0" applyFill="1" applyBorder="1" applyAlignment="1">
      <alignment horizontal="left" vertical="center"/>
    </xf>
    <xf numFmtId="0" fontId="0" fillId="8" borderId="9" xfId="0" applyFill="1" applyBorder="1" applyAlignment="1">
      <alignment horizontal="left" vertical="center"/>
    </xf>
    <xf numFmtId="0" fontId="15" fillId="0" borderId="12" xfId="0" applyFont="1" applyBorder="1" applyAlignment="1">
      <alignment horizontal="center" vertical="center"/>
    </xf>
    <xf numFmtId="0" fontId="14" fillId="3" borderId="1" xfId="0" applyFont="1" applyFill="1" applyBorder="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6" fillId="8" borderId="8" xfId="0" applyFont="1" applyFill="1" applyBorder="1" applyAlignment="1">
      <alignment horizontal="left" vertical="center" wrapText="1"/>
    </xf>
    <xf numFmtId="0" fontId="6" fillId="8" borderId="9" xfId="0" applyFont="1" applyFill="1" applyBorder="1" applyAlignment="1">
      <alignment horizontal="left" vertical="center" wrapText="1"/>
    </xf>
    <xf numFmtId="0" fontId="5" fillId="8" borderId="0" xfId="0" applyFont="1" applyFill="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6" fillId="5" borderId="8" xfId="0" applyFont="1" applyFill="1" applyBorder="1" applyAlignment="1">
      <alignment horizontal="left" vertical="center" wrapText="1"/>
    </xf>
    <xf numFmtId="0" fontId="6" fillId="5" borderId="9" xfId="0" applyFont="1" applyFill="1" applyBorder="1" applyAlignment="1">
      <alignment horizontal="left" vertical="center" wrapText="1"/>
    </xf>
    <xf numFmtId="0" fontId="5" fillId="4" borderId="0" xfId="0" applyFont="1" applyFill="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6" fillId="4" borderId="8" xfId="0" applyFont="1" applyFill="1" applyBorder="1" applyAlignment="1">
      <alignment horizontal="left" vertical="center" wrapText="1"/>
    </xf>
    <xf numFmtId="0" fontId="6" fillId="4" borderId="9" xfId="0" applyFont="1" applyFill="1" applyBorder="1" applyAlignment="1">
      <alignment horizontal="left" vertical="center" wrapText="1"/>
    </xf>
    <xf numFmtId="0" fontId="0" fillId="0" borderId="0" xfId="0"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0" fillId="5" borderId="10" xfId="0" applyFill="1" applyBorder="1" applyAlignment="1">
      <alignment horizontal="center" vertical="center"/>
    </xf>
    <xf numFmtId="0" fontId="0" fillId="5" borderId="4" xfId="0" applyFill="1" applyBorder="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5" borderId="0" xfId="0" applyFont="1" applyFill="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0" fillId="5" borderId="11" xfId="0" applyFill="1" applyBorder="1" applyAlignment="1">
      <alignment horizontal="left" vertical="center"/>
    </xf>
    <xf numFmtId="0" fontId="0" fillId="5" borderId="2" xfId="0" applyFill="1" applyBorder="1" applyAlignment="1">
      <alignment horizontal="left" vertical="center"/>
    </xf>
    <xf numFmtId="0" fontId="0" fillId="5" borderId="3" xfId="0" applyFill="1" applyBorder="1" applyAlignment="1">
      <alignment horizontal="left" vertical="center"/>
    </xf>
    <xf numFmtId="0" fontId="5" fillId="6" borderId="0" xfId="0" applyFont="1" applyFill="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6" fillId="6" borderId="8" xfId="0" applyFont="1" applyFill="1" applyBorder="1" applyAlignment="1">
      <alignment horizontal="left" vertical="center" wrapText="1"/>
    </xf>
    <xf numFmtId="0" fontId="6" fillId="6" borderId="9"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0" fillId="6" borderId="11" xfId="0" applyFill="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0" fillId="8" borderId="11" xfId="0" applyFill="1" applyBorder="1" applyAlignment="1">
      <alignment horizontal="left" vertical="center"/>
    </xf>
    <xf numFmtId="0" fontId="0" fillId="8" borderId="2" xfId="0" applyFill="1" applyBorder="1" applyAlignment="1">
      <alignment horizontal="left" vertical="center"/>
    </xf>
    <xf numFmtId="0" fontId="0" fillId="8" borderId="3" xfId="0" applyFill="1" applyBorder="1" applyAlignment="1">
      <alignment horizontal="left" vertical="center"/>
    </xf>
    <xf numFmtId="0" fontId="0" fillId="4" borderId="11" xfId="0" applyFill="1" applyBorder="1" applyAlignment="1">
      <alignment horizontal="left" vertical="center"/>
    </xf>
    <xf numFmtId="0" fontId="0" fillId="4" borderId="2" xfId="0" applyFill="1" applyBorder="1" applyAlignment="1">
      <alignment horizontal="left" vertical="center"/>
    </xf>
    <xf numFmtId="0" fontId="0" fillId="4" borderId="3" xfId="0" applyFill="1" applyBorder="1" applyAlignment="1">
      <alignment horizontal="left" vertical="center"/>
    </xf>
    <xf numFmtId="0" fontId="0" fillId="6" borderId="1" xfId="0" applyFill="1" applyBorder="1" applyAlignment="1">
      <alignment horizontal="center" vertical="center" wrapText="1"/>
    </xf>
    <xf numFmtId="0" fontId="0" fillId="8" borderId="1" xfId="0" applyFill="1" applyBorder="1" applyAlignment="1">
      <alignment horizontal="center" vertical="center" wrapText="1"/>
    </xf>
    <xf numFmtId="0" fontId="12" fillId="2" borderId="5" xfId="0" applyFont="1" applyFill="1" applyBorder="1" applyAlignment="1">
      <alignment horizontal="center" vertical="center"/>
    </xf>
    <xf numFmtId="0" fontId="0" fillId="5" borderId="1" xfId="0" applyFill="1" applyBorder="1" applyAlignment="1">
      <alignment horizontal="center" vertical="center" wrapText="1"/>
    </xf>
    <xf numFmtId="0" fontId="14" fillId="3" borderId="1" xfId="0" applyFont="1" applyFill="1" applyBorder="1" applyAlignment="1">
      <alignment horizontal="center" vertical="center"/>
    </xf>
    <xf numFmtId="0" fontId="0" fillId="4" borderId="1" xfId="0" applyFill="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cellXfs>
  <cellStyles count="24">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3" builtinId="9" hidden="1"/>
    <cellStyle name="Followed Hyperlink" xfId="22" builtinId="9" hidden="1"/>
    <cellStyle name="Followed Hyperlink" xfId="18" builtinId="9" hidden="1"/>
    <cellStyle name="Followed Hyperlink" xfId="14" builtinId="9" hidden="1"/>
    <cellStyle name="Followed Hyperlink" xfId="8" builtinId="9" hidden="1"/>
    <cellStyle name="Followed Hyperlink" xfId="9" builtinId="9" hidden="1"/>
    <cellStyle name="Followed Hyperlink" xfId="11" builtinId="9" hidden="1"/>
    <cellStyle name="Followed Hyperlink" xfId="12" builtinId="9" hidden="1"/>
    <cellStyle name="Followed Hyperlink" xfId="13" builtinId="9" hidden="1"/>
    <cellStyle name="Followed Hyperlink" xfId="10" builtinId="9" hidden="1"/>
    <cellStyle name="Followed Hyperlink" xfId="6" builtinId="9" hidden="1"/>
    <cellStyle name="Followed Hyperlink" xfId="7" builtinId="9" hidden="1"/>
    <cellStyle name="Followed Hyperlink" xfId="4" builtinId="9" hidden="1"/>
    <cellStyle name="Followed Hyperlink" xfId="2" builtinId="9" hidden="1"/>
    <cellStyle name="Hyperlink" xfId="3" builtinId="8" hidden="1"/>
    <cellStyle name="Hyperlink" xfId="5" builtinId="8" hidden="1"/>
    <cellStyle name="Hyperlink" xfId="1" builtinId="8" hidden="1"/>
    <cellStyle name="Normal" xfId="0" builtinId="0"/>
  </cellStyles>
  <dxfs count="3">
    <dxf>
      <font>
        <color theme="5" tint="-0.24994659260841701"/>
      </font>
      <fill>
        <patternFill>
          <bgColor theme="5" tint="0.39994506668294322"/>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C1E9E0"/>
      <color rgb="FFDAA2B0"/>
      <color rgb="FFA3BABF"/>
      <color rgb="FFFCDE99"/>
      <color rgb="FFD7A3A3"/>
      <color rgb="FFCFE7E1"/>
      <color rgb="FFC6E9E2"/>
      <color rgb="FFA1ADB5"/>
      <color rgb="FFFEDFA9"/>
      <color rgb="FF656C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1975372</xdr:colOff>
      <xdr:row>1</xdr:row>
      <xdr:rowOff>1228465</xdr:rowOff>
    </xdr:from>
    <xdr:to>
      <xdr:col>6</xdr:col>
      <xdr:colOff>2173150</xdr:colOff>
      <xdr:row>1</xdr:row>
      <xdr:rowOff>1423735</xdr:rowOff>
    </xdr:to>
    <xdr:pic>
      <xdr:nvPicPr>
        <xdr:cNvPr id="3" name="Picture 2">
          <a:extLst>
            <a:ext uri="{FF2B5EF4-FFF2-40B4-BE49-F238E27FC236}">
              <a16:creationId xmlns:a16="http://schemas.microsoft.com/office/drawing/2014/main" id="{409F80AB-AFFC-0E49-8443-9DD9546970A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569"/>
        <a:stretch/>
      </xdr:blipFill>
      <xdr:spPr>
        <a:xfrm>
          <a:off x="5567658" y="1568644"/>
          <a:ext cx="197778" cy="1952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naarenillas/Downloads/Initiative-template-1%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M524"/>
  <sheetViews>
    <sheetView showGridLines="0" tabSelected="1" zoomScale="70" zoomScaleNormal="70" workbookViewId="0">
      <pane ySplit="1" topLeftCell="A2" activePane="bottomLeft" state="frozen"/>
      <selection pane="bottomLeft" activeCell="B1" sqref="B1:K1"/>
    </sheetView>
  </sheetViews>
  <sheetFormatPr defaultColWidth="0" defaultRowHeight="15.75"/>
  <cols>
    <col min="1" max="1" width="3" style="1" customWidth="1"/>
    <col min="2" max="3" width="3.625" style="1" customWidth="1"/>
    <col min="4" max="4" width="2.125" style="1" customWidth="1"/>
    <col min="5" max="5" width="28" style="1" customWidth="1"/>
    <col min="6" max="6" width="6.125" style="1" customWidth="1"/>
    <col min="7" max="7" width="33.125" style="1" customWidth="1"/>
    <col min="8" max="8" width="34.625" style="1" customWidth="1"/>
    <col min="9" max="9" width="31.125" style="1" customWidth="1"/>
    <col min="10" max="10" width="29.625" style="1" customWidth="1"/>
    <col min="11" max="11" width="31.125" style="1" customWidth="1"/>
    <col min="12" max="12" width="4.625" customWidth="1"/>
    <col min="13" max="16384" width="10.625" style="1" hidden="1"/>
  </cols>
  <sheetData>
    <row r="1" spans="2:13" ht="26.25">
      <c r="B1" s="64" t="s">
        <v>0</v>
      </c>
      <c r="C1" s="65"/>
      <c r="D1" s="65"/>
      <c r="E1" s="65"/>
      <c r="F1" s="65"/>
      <c r="G1" s="65"/>
      <c r="H1" s="65"/>
      <c r="I1" s="65"/>
      <c r="J1" s="65"/>
      <c r="K1" s="66"/>
    </row>
    <row r="2" spans="2:13" ht="176.25" customHeight="1">
      <c r="B2" s="49" t="s">
        <v>1</v>
      </c>
      <c r="C2" s="50"/>
      <c r="D2" s="50"/>
      <c r="E2" s="50"/>
      <c r="F2" s="50"/>
      <c r="G2" s="50"/>
      <c r="H2" s="50"/>
      <c r="I2" s="50"/>
      <c r="J2" s="50"/>
      <c r="K2" s="51"/>
    </row>
    <row r="4" spans="2:13">
      <c r="B4" s="94" t="s">
        <v>2</v>
      </c>
      <c r="C4" s="95"/>
      <c r="D4" s="95"/>
      <c r="E4" s="96"/>
      <c r="F4" s="8"/>
    </row>
    <row r="5" spans="2:13" ht="16.350000000000001" customHeight="1">
      <c r="B5" s="69" t="s">
        <v>3</v>
      </c>
      <c r="C5" s="54"/>
      <c r="D5" s="54"/>
      <c r="E5" s="54"/>
      <c r="F5" s="55"/>
      <c r="G5" s="55"/>
      <c r="H5" s="55"/>
      <c r="I5" s="55"/>
      <c r="J5" s="55"/>
      <c r="K5" s="56"/>
    </row>
    <row r="6" spans="2:13" ht="16.350000000000001" customHeight="1">
      <c r="B6" s="70"/>
      <c r="C6" s="57"/>
      <c r="D6" s="57"/>
      <c r="E6" s="57"/>
      <c r="F6" s="57"/>
      <c r="G6" s="57"/>
      <c r="H6" s="57"/>
      <c r="I6" s="57"/>
      <c r="J6" s="57"/>
      <c r="K6" s="58"/>
    </row>
    <row r="7" spans="2:13">
      <c r="C7" s="3"/>
      <c r="D7" s="3"/>
      <c r="E7" s="3"/>
      <c r="F7" s="3"/>
      <c r="G7" s="3"/>
      <c r="H7" s="3"/>
      <c r="I7" s="3"/>
      <c r="J7" s="3"/>
      <c r="K7" s="3"/>
    </row>
    <row r="8" spans="2:13" ht="35.1" customHeight="1">
      <c r="B8" s="20"/>
      <c r="C8" s="59" t="s">
        <v>4</v>
      </c>
      <c r="D8" s="59"/>
      <c r="E8" s="59"/>
      <c r="F8" s="59"/>
      <c r="G8" s="59"/>
      <c r="H8" s="59"/>
      <c r="I8" s="59"/>
      <c r="J8" s="59"/>
      <c r="K8" s="60"/>
      <c r="M8" t="s">
        <v>5</v>
      </c>
    </row>
    <row r="9" spans="2:13">
      <c r="C9" s="3"/>
      <c r="D9" s="3"/>
      <c r="E9" s="3"/>
      <c r="F9" s="3"/>
      <c r="G9" s="3"/>
      <c r="H9" s="3"/>
      <c r="I9" s="3"/>
      <c r="J9" s="3"/>
      <c r="K9" s="3"/>
      <c r="M9" t="s">
        <v>6</v>
      </c>
    </row>
    <row r="10" spans="2:13">
      <c r="C10" s="4"/>
      <c r="E10" s="13" t="s">
        <v>7</v>
      </c>
      <c r="F10" s="3"/>
      <c r="G10" s="3"/>
      <c r="H10" s="3"/>
      <c r="I10" s="3"/>
      <c r="J10" s="3"/>
      <c r="K10" s="3"/>
      <c r="M10"/>
    </row>
    <row r="11" spans="2:13">
      <c r="C11" s="4"/>
      <c r="D11" s="3"/>
      <c r="E11" s="13" t="s">
        <v>8</v>
      </c>
      <c r="F11" s="3"/>
      <c r="G11" s="3"/>
      <c r="H11" s="3"/>
      <c r="I11" s="3"/>
      <c r="J11" s="3"/>
      <c r="K11" s="3"/>
      <c r="M11"/>
    </row>
    <row r="12" spans="2:13">
      <c r="C12" s="4"/>
      <c r="D12" s="3"/>
      <c r="E12" s="13" t="s">
        <v>9</v>
      </c>
      <c r="F12" s="3"/>
      <c r="G12" s="3"/>
      <c r="H12" s="3"/>
      <c r="I12" s="3"/>
      <c r="J12" s="3"/>
      <c r="K12" s="3"/>
      <c r="M12"/>
    </row>
    <row r="13" spans="2:13">
      <c r="C13" s="4"/>
      <c r="D13" s="3"/>
      <c r="E13" s="13" t="s">
        <v>10</v>
      </c>
      <c r="F13" s="3"/>
      <c r="G13" s="3"/>
      <c r="H13" s="3"/>
      <c r="I13" s="3"/>
      <c r="J13" s="3"/>
      <c r="K13" s="3"/>
      <c r="M13"/>
    </row>
    <row r="14" spans="2:13">
      <c r="C14" s="4"/>
      <c r="D14" s="3"/>
      <c r="E14" s="13" t="s">
        <v>11</v>
      </c>
      <c r="F14" s="3"/>
      <c r="G14" s="3"/>
      <c r="H14" s="3"/>
      <c r="I14" s="3"/>
      <c r="J14" s="3"/>
      <c r="K14" s="3"/>
      <c r="M14"/>
    </row>
    <row r="15" spans="2:13">
      <c r="C15" s="4"/>
      <c r="D15" s="3"/>
      <c r="E15" s="13" t="s">
        <v>12</v>
      </c>
      <c r="F15" s="3"/>
      <c r="G15" s="3"/>
      <c r="H15" s="3"/>
      <c r="I15" s="3"/>
      <c r="J15" s="3"/>
      <c r="K15" s="3"/>
      <c r="M15"/>
    </row>
    <row r="16" spans="2:13">
      <c r="C16" s="4"/>
      <c r="D16" s="3"/>
      <c r="E16" s="13" t="s">
        <v>13</v>
      </c>
      <c r="F16" s="3"/>
      <c r="G16" s="3"/>
      <c r="H16" s="3"/>
      <c r="I16" s="3"/>
      <c r="J16" s="3"/>
      <c r="K16" s="3"/>
      <c r="M16"/>
    </row>
    <row r="17" spans="2:13">
      <c r="C17" s="4"/>
      <c r="D17" s="3"/>
      <c r="E17" s="13" t="s">
        <v>14</v>
      </c>
      <c r="F17" s="3"/>
      <c r="G17" s="3"/>
      <c r="H17" s="3"/>
      <c r="I17" s="3"/>
      <c r="J17" s="3"/>
      <c r="K17" s="3"/>
      <c r="M17"/>
    </row>
    <row r="18" spans="2:13">
      <c r="C18" s="3"/>
      <c r="D18" s="3"/>
      <c r="E18" s="3"/>
      <c r="F18" s="3"/>
      <c r="G18" s="3"/>
      <c r="H18" s="3"/>
      <c r="I18" s="3"/>
      <c r="J18" s="3"/>
      <c r="K18" s="3"/>
      <c r="M18"/>
    </row>
    <row r="19" spans="2:13" hidden="1">
      <c r="C19" s="14" t="s">
        <v>15</v>
      </c>
      <c r="D19" s="11"/>
      <c r="E19" s="12">
        <f>IF(OR(C10="X",C16="X"),1,IF(OR(C11="X",C15="X"),2,IF(OR(C12="X",C14="X"),3,IF(C13="X",4,0))))</f>
        <v>0</v>
      </c>
      <c r="F19" s="3"/>
      <c r="G19" s="3"/>
      <c r="H19" s="3"/>
      <c r="I19" s="3"/>
      <c r="J19" s="3"/>
      <c r="K19" s="3"/>
      <c r="M19"/>
    </row>
    <row r="20" spans="2:13">
      <c r="C20" s="3"/>
      <c r="D20" s="3"/>
      <c r="E20" s="3"/>
      <c r="F20" s="3"/>
      <c r="G20" s="3"/>
      <c r="H20" s="3"/>
      <c r="I20" s="3"/>
      <c r="J20" s="3"/>
      <c r="K20" s="3"/>
      <c r="M20"/>
    </row>
    <row r="21" spans="2:13" ht="42" customHeight="1">
      <c r="B21" s="20"/>
      <c r="C21" s="59" t="s">
        <v>16</v>
      </c>
      <c r="D21" s="59"/>
      <c r="E21" s="59"/>
      <c r="F21" s="59"/>
      <c r="G21" s="59"/>
      <c r="H21" s="59"/>
      <c r="I21" s="59"/>
      <c r="J21" s="59"/>
      <c r="K21" s="60"/>
    </row>
    <row r="22" spans="2:13">
      <c r="C22" s="3"/>
      <c r="D22" s="3"/>
      <c r="E22" s="3"/>
      <c r="F22" s="3"/>
      <c r="G22" s="3"/>
      <c r="H22" s="3"/>
      <c r="I22" s="3"/>
      <c r="J22" s="3"/>
      <c r="K22" s="3"/>
    </row>
    <row r="23" spans="2:13">
      <c r="C23" s="4"/>
      <c r="E23" s="13" t="s">
        <v>7</v>
      </c>
      <c r="F23" s="3"/>
      <c r="G23" s="3"/>
      <c r="H23" s="3"/>
      <c r="I23" s="3"/>
      <c r="J23" s="3"/>
      <c r="K23" s="3"/>
      <c r="M23"/>
    </row>
    <row r="24" spans="2:13">
      <c r="C24" s="4"/>
      <c r="D24" s="3"/>
      <c r="E24" s="13" t="s">
        <v>8</v>
      </c>
      <c r="F24" s="3"/>
      <c r="G24" s="3"/>
      <c r="H24" s="3"/>
      <c r="I24" s="3"/>
      <c r="J24" s="3"/>
      <c r="K24" s="3"/>
      <c r="M24"/>
    </row>
    <row r="25" spans="2:13">
      <c r="C25" s="4"/>
      <c r="D25" s="3"/>
      <c r="E25" s="13" t="s">
        <v>9</v>
      </c>
      <c r="F25" s="3"/>
      <c r="G25" s="3"/>
      <c r="H25" s="3"/>
      <c r="I25" s="3"/>
      <c r="J25" s="3"/>
      <c r="K25" s="3"/>
      <c r="M25"/>
    </row>
    <row r="26" spans="2:13">
      <c r="C26" s="4"/>
      <c r="D26" s="3"/>
      <c r="E26" s="13" t="s">
        <v>10</v>
      </c>
      <c r="F26" s="3"/>
      <c r="G26" s="3"/>
      <c r="H26" s="3"/>
      <c r="I26" s="3"/>
      <c r="J26" s="3"/>
      <c r="K26" s="3"/>
      <c r="M26"/>
    </row>
    <row r="27" spans="2:13">
      <c r="C27" s="4"/>
      <c r="D27" s="3"/>
      <c r="E27" s="13" t="s">
        <v>11</v>
      </c>
      <c r="F27" s="3"/>
      <c r="G27" s="3"/>
      <c r="H27" s="3"/>
      <c r="I27" s="3"/>
      <c r="J27" s="3"/>
      <c r="K27" s="3"/>
      <c r="M27"/>
    </row>
    <row r="28" spans="2:13">
      <c r="C28" s="4"/>
      <c r="D28" s="3"/>
      <c r="E28" s="13" t="s">
        <v>12</v>
      </c>
      <c r="F28" s="3"/>
      <c r="G28" s="3"/>
      <c r="H28" s="3"/>
      <c r="I28" s="3"/>
      <c r="J28" s="3"/>
      <c r="K28" s="3"/>
      <c r="M28"/>
    </row>
    <row r="29" spans="2:13">
      <c r="C29" s="4"/>
      <c r="D29" s="3"/>
      <c r="E29" s="13" t="s">
        <v>13</v>
      </c>
      <c r="F29" s="3"/>
      <c r="G29" s="3"/>
      <c r="H29" s="3"/>
      <c r="I29" s="3"/>
      <c r="J29" s="3"/>
      <c r="K29" s="3"/>
      <c r="M29"/>
    </row>
    <row r="30" spans="2:13">
      <c r="C30" s="4"/>
      <c r="D30" s="3"/>
      <c r="E30" s="13" t="s">
        <v>14</v>
      </c>
      <c r="F30" s="3"/>
      <c r="G30" s="3"/>
      <c r="H30" s="3"/>
      <c r="I30" s="3"/>
      <c r="J30" s="3"/>
      <c r="K30" s="3"/>
      <c r="M30"/>
    </row>
    <row r="31" spans="2:13">
      <c r="C31" s="3"/>
      <c r="D31" s="3"/>
      <c r="E31" s="3"/>
      <c r="F31" s="3"/>
      <c r="G31" s="3"/>
      <c r="H31" s="3"/>
      <c r="I31" s="3"/>
      <c r="J31" s="3"/>
      <c r="K31" s="3"/>
    </row>
    <row r="32" spans="2:13" hidden="1">
      <c r="C32" s="14" t="s">
        <v>15</v>
      </c>
      <c r="D32" s="11"/>
      <c r="E32" s="12">
        <f>IF(OR(C23="X",C29="X"),1,IF(OR(C24="X",C28="X"),2,IF(OR(C25="X",C27="X"),3,IF(C26="X",4,0))))</f>
        <v>0</v>
      </c>
      <c r="F32" s="3"/>
      <c r="G32" s="3"/>
      <c r="H32" s="3"/>
      <c r="I32" s="3"/>
      <c r="J32" s="3"/>
      <c r="K32" s="3"/>
    </row>
    <row r="34" spans="2:11" ht="35.1" customHeight="1">
      <c r="B34" s="20"/>
      <c r="C34" s="59" t="s">
        <v>17</v>
      </c>
      <c r="D34" s="59"/>
      <c r="E34" s="59"/>
      <c r="F34" s="59"/>
      <c r="G34" s="59"/>
      <c r="H34" s="59"/>
      <c r="I34" s="59"/>
      <c r="J34" s="59"/>
      <c r="K34" s="60"/>
    </row>
    <row r="35" spans="2:11">
      <c r="C35" s="3"/>
      <c r="D35" s="3"/>
      <c r="E35" s="3"/>
      <c r="F35" s="3"/>
      <c r="G35" s="3"/>
      <c r="H35" s="3"/>
      <c r="I35" s="3"/>
      <c r="J35" s="3"/>
      <c r="K35" s="3"/>
    </row>
    <row r="36" spans="2:11">
      <c r="C36" s="4"/>
      <c r="D36" s="3"/>
      <c r="E36" s="8" t="s">
        <v>18</v>
      </c>
      <c r="F36" s="3"/>
      <c r="G36" s="3"/>
      <c r="H36" s="3"/>
      <c r="I36" s="3"/>
      <c r="J36" s="3"/>
      <c r="K36" s="3"/>
    </row>
    <row r="37" spans="2:11" ht="31.35" customHeight="1">
      <c r="C37" s="4"/>
      <c r="D37" s="3"/>
      <c r="E37" s="61" t="s">
        <v>19</v>
      </c>
      <c r="F37" s="61"/>
      <c r="G37" s="61"/>
      <c r="H37" s="61"/>
      <c r="I37" s="61"/>
      <c r="J37" s="61"/>
      <c r="K37" s="61"/>
    </row>
    <row r="38" spans="2:11" ht="31.35" customHeight="1">
      <c r="C38" s="4"/>
      <c r="D38" s="3"/>
      <c r="E38" s="61" t="s">
        <v>20</v>
      </c>
      <c r="F38" s="61"/>
      <c r="G38" s="61"/>
      <c r="H38" s="61"/>
      <c r="I38" s="61"/>
      <c r="J38" s="61"/>
      <c r="K38" s="61"/>
    </row>
    <row r="39" spans="2:11" ht="32.1" customHeight="1">
      <c r="C39" s="4"/>
      <c r="D39" s="3"/>
      <c r="E39" s="61" t="s">
        <v>21</v>
      </c>
      <c r="F39" s="61"/>
      <c r="G39" s="61"/>
      <c r="H39" s="61"/>
      <c r="I39" s="61"/>
      <c r="J39" s="61"/>
      <c r="K39" s="61"/>
    </row>
    <row r="40" spans="2:11">
      <c r="C40" s="4"/>
      <c r="D40" s="3"/>
      <c r="E40" s="8" t="s">
        <v>14</v>
      </c>
      <c r="F40" s="3"/>
      <c r="G40" s="3"/>
      <c r="H40" s="3"/>
      <c r="I40" s="3"/>
      <c r="J40" s="3"/>
      <c r="K40" s="3"/>
    </row>
    <row r="41" spans="2:11">
      <c r="C41" s="3"/>
      <c r="D41" s="3"/>
      <c r="E41" s="8"/>
      <c r="F41" s="3"/>
      <c r="G41" s="3"/>
      <c r="H41" s="3"/>
      <c r="I41" s="3"/>
      <c r="J41" s="3"/>
      <c r="K41" s="3"/>
    </row>
    <row r="42" spans="2:11" hidden="1">
      <c r="C42" s="14" t="s">
        <v>15</v>
      </c>
      <c r="D42" s="11"/>
      <c r="E42" s="12">
        <f>IF(C36="X",1,IF(C37="X",2,IF(C38="X",3,IF(C39="X",4,0))))</f>
        <v>0</v>
      </c>
      <c r="F42" s="3"/>
      <c r="G42" s="3"/>
      <c r="H42" s="3"/>
      <c r="I42" s="3"/>
      <c r="J42" s="3"/>
      <c r="K42" s="3"/>
    </row>
    <row r="43" spans="2:11">
      <c r="C43" s="15"/>
      <c r="D43" s="3"/>
      <c r="E43" s="3"/>
      <c r="F43" s="3"/>
      <c r="G43" s="3"/>
      <c r="H43" s="3"/>
      <c r="I43" s="3"/>
      <c r="J43" s="3"/>
      <c r="K43" s="3"/>
    </row>
    <row r="44" spans="2:11" ht="35.1" customHeight="1">
      <c r="B44" s="20"/>
      <c r="C44" s="59" t="s">
        <v>22</v>
      </c>
      <c r="D44" s="59"/>
      <c r="E44" s="59"/>
      <c r="F44" s="59"/>
      <c r="G44" s="59"/>
      <c r="H44" s="59"/>
      <c r="I44" s="59"/>
      <c r="J44" s="59"/>
      <c r="K44" s="60"/>
    </row>
    <row r="45" spans="2:11">
      <c r="C45" s="3"/>
      <c r="D45" s="3"/>
      <c r="E45" s="3"/>
      <c r="F45" s="3"/>
      <c r="G45" s="3"/>
      <c r="H45" s="3"/>
      <c r="I45" s="3"/>
      <c r="J45" s="3"/>
      <c r="K45" s="3"/>
    </row>
    <row r="46" spans="2:11">
      <c r="C46" s="4"/>
      <c r="D46" s="3"/>
      <c r="E46" s="8" t="s">
        <v>23</v>
      </c>
      <c r="F46" s="3"/>
      <c r="G46" s="3"/>
      <c r="H46" s="3"/>
      <c r="I46" s="3"/>
      <c r="J46" s="3"/>
      <c r="K46" s="3"/>
    </row>
    <row r="47" spans="2:11" ht="31.35" customHeight="1">
      <c r="C47" s="4"/>
      <c r="D47" s="3"/>
      <c r="E47" s="61" t="s">
        <v>19</v>
      </c>
      <c r="F47" s="61"/>
      <c r="G47" s="61"/>
      <c r="H47" s="61"/>
      <c r="I47" s="61"/>
      <c r="J47" s="61"/>
      <c r="K47" s="61"/>
    </row>
    <row r="48" spans="2:11" ht="31.35" customHeight="1">
      <c r="C48" s="4"/>
      <c r="D48" s="3"/>
      <c r="E48" s="61" t="s">
        <v>24</v>
      </c>
      <c r="F48" s="61"/>
      <c r="G48" s="61"/>
      <c r="H48" s="61"/>
      <c r="I48" s="61"/>
      <c r="J48" s="61"/>
      <c r="K48" s="61"/>
    </row>
    <row r="49" spans="2:11" ht="32.1" customHeight="1">
      <c r="C49" s="4"/>
      <c r="D49" s="3"/>
      <c r="E49" s="61" t="s">
        <v>21</v>
      </c>
      <c r="F49" s="61"/>
      <c r="G49" s="61"/>
      <c r="H49" s="61"/>
      <c r="I49" s="61"/>
      <c r="J49" s="61"/>
      <c r="K49" s="61"/>
    </row>
    <row r="50" spans="2:11">
      <c r="C50" s="4"/>
      <c r="D50" s="3"/>
      <c r="E50" s="8" t="s">
        <v>14</v>
      </c>
      <c r="F50" s="3"/>
      <c r="G50" s="3"/>
      <c r="H50" s="3"/>
      <c r="I50" s="3"/>
      <c r="J50" s="3"/>
      <c r="K50" s="3"/>
    </row>
    <row r="51" spans="2:11">
      <c r="C51" s="3"/>
      <c r="D51" s="3"/>
      <c r="E51" s="8"/>
      <c r="F51" s="3"/>
      <c r="G51" s="3"/>
      <c r="H51" s="3"/>
      <c r="I51" s="3"/>
      <c r="J51" s="3"/>
      <c r="K51" s="3"/>
    </row>
    <row r="52" spans="2:11" hidden="1">
      <c r="C52" s="14" t="s">
        <v>15</v>
      </c>
      <c r="D52" s="11"/>
      <c r="E52" s="12">
        <f>IF(C46="X",1,IF(C47="X",2,IF(C48="X",3,IF(C49="X",4,0))))</f>
        <v>0</v>
      </c>
      <c r="F52" s="3"/>
      <c r="G52" s="3"/>
      <c r="H52" s="3"/>
      <c r="I52" s="3"/>
      <c r="J52" s="3"/>
      <c r="K52" s="3"/>
    </row>
    <row r="53" spans="2:11">
      <c r="C53" s="15"/>
      <c r="D53" s="3"/>
      <c r="E53" s="3"/>
      <c r="F53" s="3"/>
      <c r="G53" s="3"/>
      <c r="H53" s="3"/>
      <c r="I53" s="3"/>
      <c r="J53" s="3"/>
      <c r="K53" s="3"/>
    </row>
    <row r="54" spans="2:11" ht="38.1" customHeight="1">
      <c r="B54" s="20"/>
      <c r="C54" s="59" t="s">
        <v>25</v>
      </c>
      <c r="D54" s="59"/>
      <c r="E54" s="59"/>
      <c r="F54" s="59"/>
      <c r="G54" s="59"/>
      <c r="H54" s="59"/>
      <c r="I54" s="59"/>
      <c r="J54" s="59"/>
      <c r="K54" s="60"/>
    </row>
    <row r="55" spans="2:11">
      <c r="C55" s="3"/>
      <c r="D55" s="3"/>
      <c r="E55" s="3"/>
      <c r="F55" s="3"/>
      <c r="G55" s="3"/>
      <c r="H55" s="3"/>
      <c r="I55" s="3"/>
      <c r="J55" s="3"/>
      <c r="K55" s="3"/>
    </row>
    <row r="56" spans="2:11">
      <c r="C56" s="4"/>
      <c r="D56" s="3"/>
      <c r="E56" s="6" t="s">
        <v>26</v>
      </c>
      <c r="F56" s="3"/>
      <c r="G56" s="3"/>
      <c r="H56" s="3"/>
      <c r="I56" s="3"/>
      <c r="J56" s="3"/>
      <c r="K56" s="3"/>
    </row>
    <row r="57" spans="2:11">
      <c r="C57" s="4"/>
      <c r="D57" s="3"/>
      <c r="E57" s="6" t="s">
        <v>27</v>
      </c>
      <c r="F57" s="3"/>
      <c r="G57" s="3"/>
      <c r="H57" s="3"/>
      <c r="I57" s="3"/>
      <c r="J57" s="3"/>
      <c r="K57" s="3"/>
    </row>
    <row r="58" spans="2:11">
      <c r="C58" s="4"/>
      <c r="D58" s="3"/>
      <c r="E58" s="6" t="s">
        <v>28</v>
      </c>
      <c r="F58" s="3"/>
      <c r="G58" s="3"/>
      <c r="H58" s="3"/>
      <c r="I58" s="3"/>
      <c r="J58" s="3"/>
      <c r="K58" s="3"/>
    </row>
    <row r="59" spans="2:11" ht="33" customHeight="1">
      <c r="C59" s="4"/>
      <c r="D59" s="3"/>
      <c r="E59" s="61" t="s">
        <v>29</v>
      </c>
      <c r="F59" s="61"/>
      <c r="G59" s="61"/>
      <c r="H59" s="61"/>
      <c r="I59" s="61"/>
      <c r="J59" s="61"/>
      <c r="K59" s="61"/>
    </row>
    <row r="60" spans="2:11">
      <c r="C60" s="4"/>
      <c r="D60" s="3"/>
      <c r="E60" s="6" t="s">
        <v>14</v>
      </c>
      <c r="F60" s="3"/>
      <c r="G60" s="3"/>
      <c r="H60" s="3"/>
      <c r="I60" s="3"/>
      <c r="J60" s="3"/>
      <c r="K60" s="3"/>
    </row>
    <row r="61" spans="2:11">
      <c r="C61" s="3"/>
      <c r="D61" s="3"/>
      <c r="E61" s="3"/>
      <c r="F61" s="3"/>
      <c r="G61" s="3"/>
      <c r="H61" s="3"/>
      <c r="I61" s="3"/>
      <c r="J61" s="3"/>
      <c r="K61" s="3"/>
    </row>
    <row r="62" spans="2:11" hidden="1">
      <c r="C62" s="14" t="s">
        <v>15</v>
      </c>
      <c r="D62" s="11"/>
      <c r="E62" s="12">
        <f>IF(C56="X",1,IF(C57="X",2,IF(C58="X",3,IF(C59="X",4,0))))</f>
        <v>0</v>
      </c>
      <c r="F62" s="3"/>
      <c r="G62" s="3"/>
      <c r="H62" s="3"/>
      <c r="I62" s="3"/>
      <c r="J62" s="3"/>
      <c r="K62" s="3"/>
    </row>
    <row r="64" spans="2:11">
      <c r="B64" s="94" t="s">
        <v>2</v>
      </c>
      <c r="C64" s="95"/>
      <c r="D64" s="95"/>
      <c r="E64" s="96"/>
      <c r="F64" s="8"/>
    </row>
    <row r="65" spans="2:11" ht="16.350000000000001" customHeight="1">
      <c r="B65" s="21"/>
      <c r="C65" s="54" t="s">
        <v>30</v>
      </c>
      <c r="D65" s="54"/>
      <c r="E65" s="54"/>
      <c r="F65" s="55"/>
      <c r="G65" s="55"/>
      <c r="H65" s="55"/>
      <c r="I65" s="55"/>
      <c r="J65" s="55"/>
      <c r="K65" s="56"/>
    </row>
    <row r="66" spans="2:11">
      <c r="B66" s="22"/>
      <c r="C66" s="57"/>
      <c r="D66" s="57"/>
      <c r="E66" s="57"/>
      <c r="F66" s="57"/>
      <c r="G66" s="57"/>
      <c r="H66" s="57"/>
      <c r="I66" s="57"/>
      <c r="J66" s="57"/>
      <c r="K66" s="58"/>
    </row>
    <row r="68" spans="2:11" ht="34.35" customHeight="1">
      <c r="B68" s="20"/>
      <c r="C68" s="62" t="s">
        <v>31</v>
      </c>
      <c r="D68" s="62"/>
      <c r="E68" s="62"/>
      <c r="F68" s="62"/>
      <c r="G68" s="62"/>
      <c r="H68" s="62"/>
      <c r="I68" s="62"/>
      <c r="J68" s="62"/>
      <c r="K68" s="63"/>
    </row>
    <row r="69" spans="2:11">
      <c r="C69" s="3"/>
      <c r="D69" s="3"/>
      <c r="E69" s="3"/>
      <c r="F69" s="3"/>
      <c r="G69" s="3"/>
      <c r="H69" s="3"/>
      <c r="I69" s="3"/>
      <c r="J69" s="3"/>
      <c r="K69" s="3"/>
    </row>
    <row r="70" spans="2:11">
      <c r="C70" s="4"/>
      <c r="D70" s="3"/>
      <c r="E70" s="16" t="s">
        <v>32</v>
      </c>
      <c r="F70" s="17"/>
      <c r="G70" s="3"/>
      <c r="H70" s="3"/>
      <c r="I70" s="3"/>
      <c r="J70" s="3"/>
      <c r="K70" s="3"/>
    </row>
    <row r="71" spans="2:11">
      <c r="C71" s="4"/>
      <c r="D71" s="3"/>
      <c r="E71" s="16" t="s">
        <v>33</v>
      </c>
      <c r="F71" s="17"/>
      <c r="G71" s="3"/>
      <c r="H71" s="3"/>
      <c r="I71" s="3"/>
      <c r="J71" s="3"/>
      <c r="K71" s="3"/>
    </row>
    <row r="72" spans="2:11">
      <c r="C72" s="4"/>
      <c r="D72" s="3"/>
      <c r="E72" s="16" t="s">
        <v>34</v>
      </c>
      <c r="F72" s="17"/>
      <c r="G72" s="3"/>
      <c r="H72" s="3"/>
      <c r="I72" s="3"/>
      <c r="J72" s="3"/>
      <c r="K72" s="3"/>
    </row>
    <row r="73" spans="2:11">
      <c r="C73" s="4"/>
      <c r="D73" s="3"/>
      <c r="E73" s="16" t="s">
        <v>35</v>
      </c>
      <c r="F73" s="17"/>
      <c r="G73" s="3"/>
      <c r="H73" s="3"/>
      <c r="I73" s="3"/>
      <c r="J73" s="3"/>
      <c r="K73" s="3"/>
    </row>
    <row r="74" spans="2:11">
      <c r="C74" s="4"/>
      <c r="D74" s="3"/>
      <c r="E74" s="16" t="s">
        <v>14</v>
      </c>
      <c r="F74" s="17"/>
      <c r="G74" s="3"/>
      <c r="H74" s="3"/>
      <c r="I74" s="3"/>
      <c r="J74" s="3"/>
      <c r="K74" s="3"/>
    </row>
    <row r="75" spans="2:11">
      <c r="C75" s="3"/>
      <c r="D75" s="3"/>
      <c r="E75" s="3"/>
      <c r="F75" s="3"/>
      <c r="G75" s="3"/>
      <c r="H75" s="3"/>
      <c r="I75" s="3"/>
      <c r="J75" s="3"/>
      <c r="K75" s="3"/>
    </row>
    <row r="76" spans="2:11" hidden="1">
      <c r="C76" s="14" t="s">
        <v>15</v>
      </c>
      <c r="D76" s="11"/>
      <c r="E76" s="12">
        <f>IF(C70="X",1,IF(C71="X",2,IF(C72="X",3,IF(C73="X",4,0))))</f>
        <v>0</v>
      </c>
      <c r="F76" s="3"/>
      <c r="G76" s="3"/>
      <c r="H76" s="3"/>
      <c r="I76" s="3"/>
      <c r="J76" s="3"/>
      <c r="K76" s="3"/>
    </row>
    <row r="77" spans="2:11">
      <c r="C77" s="15"/>
      <c r="D77" s="3"/>
      <c r="E77" s="3"/>
      <c r="F77" s="3"/>
      <c r="G77" s="3"/>
      <c r="H77" s="3"/>
      <c r="I77" s="3"/>
      <c r="J77" s="3"/>
      <c r="K77" s="3"/>
    </row>
    <row r="78" spans="2:11" ht="36" customHeight="1">
      <c r="B78" s="20"/>
      <c r="C78" s="59" t="s">
        <v>36</v>
      </c>
      <c r="D78" s="59"/>
      <c r="E78" s="59"/>
      <c r="F78" s="59"/>
      <c r="G78" s="59"/>
      <c r="H78" s="59"/>
      <c r="I78" s="59"/>
      <c r="J78" s="59"/>
      <c r="K78" s="60"/>
    </row>
    <row r="79" spans="2:11">
      <c r="C79" s="3"/>
      <c r="D79" s="3"/>
      <c r="E79" s="3"/>
      <c r="F79" s="3"/>
      <c r="G79" s="3"/>
      <c r="H79" s="3"/>
      <c r="I79" s="3"/>
      <c r="J79" s="3"/>
      <c r="K79" s="3"/>
    </row>
    <row r="80" spans="2:11">
      <c r="C80" s="4"/>
      <c r="D80" s="3"/>
      <c r="E80" s="6" t="s">
        <v>23</v>
      </c>
      <c r="F80" s="3"/>
      <c r="G80" s="3"/>
      <c r="H80" s="3"/>
      <c r="I80" s="3"/>
      <c r="J80" s="3"/>
      <c r="K80" s="3"/>
    </row>
    <row r="81" spans="2:11">
      <c r="C81" s="4"/>
      <c r="D81" s="3"/>
      <c r="E81" s="6" t="s">
        <v>37</v>
      </c>
      <c r="F81" s="3"/>
      <c r="G81" s="3"/>
      <c r="H81" s="3"/>
      <c r="I81" s="3"/>
      <c r="J81" s="3"/>
      <c r="K81" s="3"/>
    </row>
    <row r="82" spans="2:11">
      <c r="C82" s="4"/>
      <c r="D82" s="3"/>
      <c r="E82" s="6" t="s">
        <v>38</v>
      </c>
      <c r="F82" s="3"/>
      <c r="G82" s="3"/>
      <c r="H82" s="3"/>
      <c r="I82" s="3"/>
      <c r="J82" s="3"/>
      <c r="K82" s="3"/>
    </row>
    <row r="83" spans="2:11">
      <c r="C83" s="4"/>
      <c r="D83" s="3"/>
      <c r="E83" s="6" t="s">
        <v>39</v>
      </c>
      <c r="F83" s="3"/>
      <c r="G83" s="3"/>
      <c r="H83" s="3"/>
      <c r="I83" s="3"/>
      <c r="J83" s="3"/>
      <c r="K83" s="3"/>
    </row>
    <row r="84" spans="2:11">
      <c r="C84" s="4"/>
      <c r="D84" s="3"/>
      <c r="E84" s="6" t="s">
        <v>14</v>
      </c>
      <c r="F84" s="3"/>
      <c r="G84" s="3"/>
      <c r="H84" s="3"/>
      <c r="I84" s="3"/>
      <c r="J84" s="3"/>
      <c r="K84" s="3"/>
    </row>
    <row r="85" spans="2:11">
      <c r="C85" s="3"/>
      <c r="D85" s="3"/>
      <c r="E85" s="3"/>
      <c r="F85" s="3"/>
      <c r="G85" s="3"/>
      <c r="H85" s="3"/>
      <c r="I85" s="3"/>
      <c r="J85" s="3"/>
      <c r="K85" s="3"/>
    </row>
    <row r="86" spans="2:11" hidden="1">
      <c r="C86" s="14" t="s">
        <v>15</v>
      </c>
      <c r="D86" s="10"/>
      <c r="E86" s="12">
        <f>IF(C80="X",1,IF(C81="X",2,IF(C82="X",3,IF(C83="X",4,0))))</f>
        <v>0</v>
      </c>
      <c r="F86" s="3"/>
      <c r="G86" s="3"/>
      <c r="H86" s="3"/>
      <c r="I86" s="3"/>
      <c r="J86" s="3"/>
      <c r="K86" s="3"/>
    </row>
    <row r="87" spans="2:11">
      <c r="C87" s="15"/>
      <c r="D87" s="3"/>
      <c r="E87" s="3"/>
      <c r="F87" s="3"/>
      <c r="G87" s="3"/>
      <c r="H87" s="3"/>
      <c r="I87" s="3"/>
      <c r="J87" s="3"/>
      <c r="K87" s="3"/>
    </row>
    <row r="88" spans="2:11">
      <c r="B88" s="94" t="s">
        <v>2</v>
      </c>
      <c r="C88" s="95"/>
      <c r="D88" s="95"/>
      <c r="E88" s="96"/>
      <c r="F88" s="8"/>
    </row>
    <row r="89" spans="2:11" ht="16.350000000000001" customHeight="1">
      <c r="B89" s="21"/>
      <c r="C89" s="54" t="s">
        <v>40</v>
      </c>
      <c r="D89" s="54"/>
      <c r="E89" s="54"/>
      <c r="F89" s="55"/>
      <c r="G89" s="55"/>
      <c r="H89" s="55"/>
      <c r="I89" s="55"/>
      <c r="J89" s="55"/>
      <c r="K89" s="56"/>
    </row>
    <row r="90" spans="2:11" ht="16.350000000000001" customHeight="1">
      <c r="B90" s="22"/>
      <c r="C90" s="57"/>
      <c r="D90" s="57"/>
      <c r="E90" s="57"/>
      <c r="F90" s="57"/>
      <c r="G90" s="57"/>
      <c r="H90" s="57"/>
      <c r="I90" s="57"/>
      <c r="J90" s="57"/>
      <c r="K90" s="58"/>
    </row>
    <row r="91" spans="2:11">
      <c r="C91" s="18"/>
      <c r="D91" s="18"/>
      <c r="E91" s="18"/>
      <c r="F91" s="18"/>
      <c r="G91" s="18"/>
      <c r="H91" s="18"/>
      <c r="I91" s="18"/>
      <c r="J91" s="18"/>
      <c r="K91" s="18"/>
    </row>
    <row r="92" spans="2:11" ht="38.1" customHeight="1">
      <c r="B92" s="20"/>
      <c r="C92" s="62" t="s">
        <v>41</v>
      </c>
      <c r="D92" s="62"/>
      <c r="E92" s="62"/>
      <c r="F92" s="62"/>
      <c r="G92" s="62"/>
      <c r="H92" s="62"/>
      <c r="I92" s="62"/>
      <c r="J92" s="62"/>
      <c r="K92" s="63"/>
    </row>
    <row r="93" spans="2:11">
      <c r="C93" s="3"/>
      <c r="D93" s="3"/>
      <c r="E93" s="3"/>
      <c r="F93" s="3"/>
      <c r="G93" s="3"/>
      <c r="H93" s="3"/>
      <c r="I93" s="3"/>
      <c r="J93" s="3"/>
      <c r="K93" s="3"/>
    </row>
    <row r="94" spans="2:11">
      <c r="C94" s="4"/>
      <c r="D94" s="3"/>
      <c r="E94" s="6" t="s">
        <v>42</v>
      </c>
      <c r="F94" s="3"/>
      <c r="G94" s="3"/>
      <c r="H94" s="3"/>
      <c r="I94" s="3"/>
      <c r="J94" s="3"/>
      <c r="K94" s="3"/>
    </row>
    <row r="95" spans="2:11">
      <c r="C95" s="4"/>
      <c r="D95" s="3"/>
      <c r="E95" s="6" t="s">
        <v>43</v>
      </c>
      <c r="F95" s="3"/>
      <c r="G95" s="3"/>
      <c r="H95" s="3"/>
      <c r="I95" s="3"/>
      <c r="J95" s="3"/>
      <c r="K95" s="3"/>
    </row>
    <row r="96" spans="2:11">
      <c r="C96" s="4"/>
      <c r="D96" s="3"/>
      <c r="E96" s="6" t="s">
        <v>44</v>
      </c>
      <c r="F96" s="3"/>
      <c r="G96" s="3"/>
      <c r="H96" s="3"/>
      <c r="I96" s="3"/>
      <c r="J96" s="3"/>
      <c r="K96" s="3"/>
    </row>
    <row r="97" spans="2:11">
      <c r="C97" s="4"/>
      <c r="D97" s="3"/>
      <c r="E97" s="6" t="s">
        <v>45</v>
      </c>
      <c r="F97" s="3"/>
      <c r="G97" s="3"/>
      <c r="H97" s="3"/>
      <c r="I97" s="3"/>
      <c r="J97" s="3"/>
      <c r="K97" s="3"/>
    </row>
    <row r="98" spans="2:11">
      <c r="C98" s="4"/>
      <c r="D98" s="3"/>
      <c r="E98" s="6" t="s">
        <v>14</v>
      </c>
      <c r="F98" s="3"/>
      <c r="G98" s="3"/>
      <c r="H98" s="3"/>
      <c r="I98" s="3"/>
      <c r="J98" s="3"/>
      <c r="K98" s="3"/>
    </row>
    <row r="99" spans="2:11">
      <c r="C99" s="3"/>
      <c r="D99" s="3"/>
      <c r="E99" s="3"/>
      <c r="F99" s="3"/>
      <c r="G99" s="3"/>
      <c r="H99" s="3"/>
      <c r="I99" s="3"/>
      <c r="J99" s="3"/>
      <c r="K99" s="3"/>
    </row>
    <row r="100" spans="2:11" hidden="1">
      <c r="C100" s="14" t="s">
        <v>15</v>
      </c>
      <c r="D100" s="10"/>
      <c r="E100" s="12">
        <f>IF(C94="X",1,IF(C95="X",2,IF(C96="X",3,IF(C97="X",4,0))))</f>
        <v>0</v>
      </c>
      <c r="F100" s="3"/>
      <c r="G100" s="3"/>
      <c r="H100" s="3"/>
      <c r="I100" s="3"/>
      <c r="J100" s="3"/>
      <c r="K100" s="3"/>
    </row>
    <row r="101" spans="2:11">
      <c r="C101" s="3"/>
      <c r="D101" s="3"/>
      <c r="E101" s="3"/>
      <c r="F101" s="3"/>
      <c r="G101" s="3"/>
      <c r="H101" s="3"/>
      <c r="I101" s="3"/>
      <c r="J101" s="3"/>
      <c r="K101" s="3"/>
    </row>
    <row r="102" spans="2:11" ht="38.1" customHeight="1">
      <c r="B102" s="20"/>
      <c r="C102" s="62" t="s">
        <v>46</v>
      </c>
      <c r="D102" s="62"/>
      <c r="E102" s="62"/>
      <c r="F102" s="62"/>
      <c r="G102" s="62"/>
      <c r="H102" s="62"/>
      <c r="I102" s="62"/>
      <c r="J102" s="62"/>
      <c r="K102" s="63"/>
    </row>
    <row r="103" spans="2:11">
      <c r="C103" s="3"/>
      <c r="D103" s="3"/>
      <c r="E103" s="3"/>
      <c r="F103" s="3"/>
      <c r="G103" s="3"/>
      <c r="H103" s="3"/>
      <c r="I103" s="3"/>
      <c r="J103" s="3"/>
      <c r="K103" s="3"/>
    </row>
    <row r="104" spans="2:11">
      <c r="C104" s="4"/>
      <c r="D104" s="3"/>
      <c r="E104" s="6" t="s">
        <v>47</v>
      </c>
      <c r="F104" s="3"/>
      <c r="G104" s="3"/>
      <c r="H104" s="3"/>
      <c r="I104" s="3"/>
      <c r="J104" s="3"/>
      <c r="K104" s="3"/>
    </row>
    <row r="105" spans="2:11">
      <c r="C105" s="4"/>
      <c r="D105" s="3"/>
      <c r="E105" s="6" t="s">
        <v>48</v>
      </c>
      <c r="F105" s="3"/>
      <c r="G105" s="3"/>
      <c r="H105" s="3"/>
      <c r="I105" s="3"/>
      <c r="J105" s="3"/>
      <c r="K105" s="3"/>
    </row>
    <row r="106" spans="2:11">
      <c r="C106" s="4"/>
      <c r="D106" s="3"/>
      <c r="E106" s="6" t="s">
        <v>49</v>
      </c>
      <c r="F106" s="3"/>
      <c r="G106" s="3"/>
      <c r="H106" s="3"/>
      <c r="I106" s="3"/>
      <c r="J106" s="3"/>
      <c r="K106" s="3"/>
    </row>
    <row r="107" spans="2:11">
      <c r="C107" s="4"/>
      <c r="D107" s="3"/>
      <c r="E107" s="6" t="s">
        <v>50</v>
      </c>
      <c r="F107" s="3"/>
      <c r="G107" s="3"/>
      <c r="H107" s="3"/>
      <c r="I107" s="3"/>
      <c r="J107" s="3"/>
      <c r="K107" s="3"/>
    </row>
    <row r="108" spans="2:11">
      <c r="C108" s="4"/>
      <c r="D108" s="3"/>
      <c r="E108" s="6" t="s">
        <v>14</v>
      </c>
      <c r="F108" s="3"/>
      <c r="G108" s="3"/>
      <c r="H108" s="3"/>
      <c r="I108" s="3"/>
      <c r="J108" s="3"/>
      <c r="K108" s="3"/>
    </row>
    <row r="109" spans="2:11">
      <c r="C109" s="3"/>
      <c r="D109" s="3"/>
      <c r="E109" s="3"/>
      <c r="F109" s="3"/>
      <c r="G109" s="3"/>
      <c r="H109" s="3"/>
      <c r="I109" s="3"/>
      <c r="J109" s="3"/>
      <c r="K109" s="3"/>
    </row>
    <row r="110" spans="2:11" hidden="1">
      <c r="C110" s="14" t="s">
        <v>15</v>
      </c>
      <c r="D110" s="10"/>
      <c r="E110" s="12">
        <f>IF(C104="X",1,IF(C105="X",2,IF(C106="X",3,IF(C107="X",4,0))))</f>
        <v>0</v>
      </c>
      <c r="F110" s="3"/>
      <c r="G110" s="3"/>
      <c r="H110" s="3"/>
      <c r="I110" s="3"/>
      <c r="J110" s="3"/>
      <c r="K110" s="3"/>
    </row>
    <row r="111" spans="2:11">
      <c r="C111" s="3"/>
      <c r="D111" s="3"/>
      <c r="E111" s="3"/>
      <c r="F111" s="3"/>
      <c r="G111" s="3"/>
      <c r="H111" s="3"/>
      <c r="I111" s="3"/>
      <c r="J111" s="3"/>
      <c r="K111" s="3"/>
    </row>
    <row r="112" spans="2:11" ht="38.1" customHeight="1">
      <c r="B112" s="20"/>
      <c r="C112" s="59" t="s">
        <v>51</v>
      </c>
      <c r="D112" s="59"/>
      <c r="E112" s="59"/>
      <c r="F112" s="59"/>
      <c r="G112" s="59"/>
      <c r="H112" s="59"/>
      <c r="I112" s="59"/>
      <c r="J112" s="59"/>
      <c r="K112" s="60"/>
    </row>
    <row r="113" spans="2:11">
      <c r="C113" s="3"/>
      <c r="D113" s="3"/>
      <c r="E113" s="3"/>
      <c r="F113" s="3"/>
      <c r="G113" s="3"/>
      <c r="H113" s="3"/>
      <c r="I113" s="3"/>
      <c r="J113" s="3"/>
      <c r="K113" s="3"/>
    </row>
    <row r="114" spans="2:11">
      <c r="C114" s="4"/>
      <c r="D114" s="3"/>
      <c r="E114" s="6" t="s">
        <v>52</v>
      </c>
      <c r="F114" s="3"/>
      <c r="G114" s="3"/>
      <c r="H114" s="3"/>
      <c r="I114" s="3"/>
      <c r="J114" s="3"/>
      <c r="K114" s="3"/>
    </row>
    <row r="115" spans="2:11">
      <c r="C115" s="4"/>
      <c r="D115" s="3"/>
      <c r="E115" s="6" t="s">
        <v>53</v>
      </c>
      <c r="F115" s="3"/>
      <c r="G115" s="3"/>
      <c r="H115" s="3"/>
      <c r="I115" s="3"/>
      <c r="J115" s="3"/>
      <c r="K115" s="3"/>
    </row>
    <row r="116" spans="2:11">
      <c r="C116" s="4"/>
      <c r="D116" s="3"/>
      <c r="E116" s="6" t="s">
        <v>54</v>
      </c>
      <c r="F116" s="3"/>
      <c r="G116" s="3"/>
      <c r="H116" s="3"/>
      <c r="I116" s="3"/>
      <c r="J116" s="3"/>
      <c r="K116" s="3"/>
    </row>
    <row r="117" spans="2:11" ht="32.1" customHeight="1">
      <c r="C117" s="4"/>
      <c r="D117" s="3"/>
      <c r="E117" s="61" t="s">
        <v>55</v>
      </c>
      <c r="F117" s="61"/>
      <c r="G117" s="61"/>
      <c r="H117" s="61"/>
      <c r="I117" s="61"/>
      <c r="J117" s="61"/>
      <c r="K117" s="61"/>
    </row>
    <row r="118" spans="2:11">
      <c r="C118" s="4"/>
      <c r="D118" s="3"/>
      <c r="E118" s="6" t="s">
        <v>14</v>
      </c>
      <c r="F118" s="3"/>
      <c r="G118" s="3"/>
      <c r="H118" s="3"/>
      <c r="I118" s="3"/>
      <c r="J118" s="3"/>
      <c r="K118" s="3"/>
    </row>
    <row r="119" spans="2:11">
      <c r="C119" s="3"/>
      <c r="D119" s="3"/>
      <c r="E119" s="3"/>
      <c r="F119" s="3"/>
      <c r="G119" s="3"/>
      <c r="H119" s="3"/>
      <c r="I119" s="3"/>
      <c r="J119" s="3"/>
      <c r="K119" s="3"/>
    </row>
    <row r="120" spans="2:11" hidden="1">
      <c r="C120" s="14" t="s">
        <v>15</v>
      </c>
      <c r="D120" s="10"/>
      <c r="E120" s="12">
        <f>IF(C114="X",1,IF(C115="X",2,IF(C116="X",3,IF(C117="X",4,0))))</f>
        <v>0</v>
      </c>
      <c r="F120" s="3"/>
      <c r="G120" s="3"/>
      <c r="H120" s="3"/>
      <c r="I120" s="3"/>
      <c r="J120" s="3"/>
      <c r="K120" s="3"/>
    </row>
    <row r="121" spans="2:11">
      <c r="C121" s="2"/>
      <c r="D121" s="2"/>
      <c r="E121" s="2"/>
      <c r="F121" s="2"/>
      <c r="G121" s="2"/>
      <c r="H121" s="2"/>
      <c r="I121" s="2"/>
      <c r="J121" s="2"/>
    </row>
    <row r="122" spans="2:11" ht="38.1" customHeight="1">
      <c r="B122" s="20"/>
      <c r="C122" s="62" t="s">
        <v>56</v>
      </c>
      <c r="D122" s="62"/>
      <c r="E122" s="62"/>
      <c r="F122" s="62"/>
      <c r="G122" s="62"/>
      <c r="H122" s="62"/>
      <c r="I122" s="62"/>
      <c r="J122" s="62"/>
      <c r="K122" s="63"/>
    </row>
    <row r="124" spans="2:11">
      <c r="C124" s="4"/>
      <c r="E124" s="6" t="s">
        <v>57</v>
      </c>
    </row>
    <row r="125" spans="2:11">
      <c r="C125" s="4"/>
      <c r="E125" s="6" t="s">
        <v>58</v>
      </c>
    </row>
    <row r="126" spans="2:11">
      <c r="C126" s="4"/>
      <c r="E126" s="6" t="s">
        <v>59</v>
      </c>
    </row>
    <row r="127" spans="2:11" ht="19.350000000000001" customHeight="1">
      <c r="C127" s="4"/>
      <c r="E127" s="61" t="s">
        <v>60</v>
      </c>
      <c r="F127" s="61"/>
      <c r="G127" s="61"/>
      <c r="H127" s="61"/>
      <c r="I127" s="61"/>
      <c r="J127" s="61"/>
      <c r="K127" s="61"/>
    </row>
    <row r="128" spans="2:11">
      <c r="C128" s="4"/>
      <c r="E128" s="6" t="s">
        <v>14</v>
      </c>
    </row>
    <row r="130" spans="2:11" hidden="1">
      <c r="C130" s="14" t="s">
        <v>15</v>
      </c>
      <c r="D130" s="10"/>
      <c r="E130" s="12">
        <f>IF(C124="X",1,IF(C125="X",2,IF(C126="X",3,IF(C127="X",4,0))))</f>
        <v>0</v>
      </c>
    </row>
    <row r="132" spans="2:11" ht="38.1" customHeight="1">
      <c r="B132" s="20"/>
      <c r="C132" s="59" t="s">
        <v>61</v>
      </c>
      <c r="D132" s="59"/>
      <c r="E132" s="59"/>
      <c r="F132" s="59"/>
      <c r="G132" s="59"/>
      <c r="H132" s="59"/>
      <c r="I132" s="59"/>
      <c r="J132" s="59"/>
      <c r="K132" s="60"/>
    </row>
    <row r="133" spans="2:11">
      <c r="C133" s="3"/>
      <c r="D133" s="3"/>
      <c r="E133" s="3"/>
      <c r="F133" s="3"/>
      <c r="G133" s="3"/>
      <c r="H133" s="3"/>
      <c r="I133" s="3"/>
      <c r="J133" s="3"/>
      <c r="K133" s="3"/>
    </row>
    <row r="134" spans="2:11">
      <c r="C134" s="4"/>
      <c r="D134" s="3"/>
      <c r="E134" s="6" t="s">
        <v>62</v>
      </c>
      <c r="F134" s="3"/>
      <c r="G134" s="3"/>
      <c r="H134" s="3"/>
      <c r="I134" s="3"/>
      <c r="J134" s="3"/>
      <c r="K134" s="3"/>
    </row>
    <row r="135" spans="2:11">
      <c r="C135" s="4"/>
      <c r="D135" s="3"/>
      <c r="E135" s="6" t="s">
        <v>63</v>
      </c>
      <c r="F135" s="3"/>
      <c r="G135" s="3"/>
      <c r="H135" s="3"/>
      <c r="I135" s="3"/>
      <c r="J135" s="3"/>
      <c r="K135" s="3"/>
    </row>
    <row r="136" spans="2:11">
      <c r="C136" s="4"/>
      <c r="D136" s="3"/>
      <c r="E136" s="6" t="s">
        <v>64</v>
      </c>
      <c r="F136" s="3"/>
      <c r="G136" s="3"/>
      <c r="H136" s="3"/>
      <c r="I136" s="3"/>
      <c r="J136" s="3"/>
      <c r="K136" s="3"/>
    </row>
    <row r="137" spans="2:11" ht="32.1" customHeight="1">
      <c r="C137" s="4"/>
      <c r="D137" s="3"/>
      <c r="E137" s="61" t="s">
        <v>65</v>
      </c>
      <c r="F137" s="61"/>
      <c r="G137" s="61"/>
      <c r="H137" s="61"/>
      <c r="I137" s="61"/>
      <c r="J137" s="61"/>
      <c r="K137" s="61"/>
    </row>
    <row r="138" spans="2:11">
      <c r="C138" s="4"/>
      <c r="D138" s="3"/>
      <c r="E138" s="6" t="s">
        <v>14</v>
      </c>
      <c r="F138" s="3"/>
      <c r="G138" s="3"/>
      <c r="H138" s="3"/>
      <c r="I138" s="3"/>
      <c r="J138" s="3"/>
      <c r="K138" s="3"/>
    </row>
    <row r="139" spans="2:11">
      <c r="C139" s="3"/>
      <c r="D139" s="3"/>
      <c r="E139" s="3"/>
      <c r="F139" s="3"/>
      <c r="G139" s="3"/>
      <c r="H139" s="3"/>
      <c r="I139" s="3"/>
      <c r="J139" s="3"/>
      <c r="K139" s="3"/>
    </row>
    <row r="140" spans="2:11" hidden="1">
      <c r="C140" s="14" t="s">
        <v>15</v>
      </c>
      <c r="D140" s="10"/>
      <c r="E140" s="12">
        <f>IF(C134="X",1,IF(C135="X",2,IF(C136="X",3,IF(C137="X",4,0))))</f>
        <v>0</v>
      </c>
      <c r="F140" s="3"/>
      <c r="G140" s="3"/>
      <c r="H140" s="3"/>
      <c r="I140" s="3"/>
      <c r="J140" s="3"/>
      <c r="K140" s="3"/>
    </row>
    <row r="141" spans="2:11">
      <c r="C141" s="3"/>
      <c r="D141" s="3"/>
      <c r="E141" s="3"/>
      <c r="F141" s="3"/>
      <c r="G141" s="3"/>
      <c r="H141" s="3"/>
      <c r="I141" s="3"/>
      <c r="J141" s="3"/>
      <c r="K141" s="3"/>
    </row>
    <row r="142" spans="2:11" ht="37.35" customHeight="1">
      <c r="B142" s="20"/>
      <c r="C142" s="59" t="s">
        <v>66</v>
      </c>
      <c r="D142" s="59"/>
      <c r="E142" s="59"/>
      <c r="F142" s="59"/>
      <c r="G142" s="59"/>
      <c r="H142" s="59"/>
      <c r="I142" s="59"/>
      <c r="J142" s="59"/>
      <c r="K142" s="60"/>
    </row>
    <row r="143" spans="2:11">
      <c r="C143" s="3"/>
      <c r="D143" s="3"/>
      <c r="E143" s="3"/>
      <c r="F143" s="3"/>
      <c r="G143" s="3"/>
      <c r="H143" s="3"/>
      <c r="I143" s="3"/>
      <c r="J143" s="3"/>
      <c r="K143" s="3"/>
    </row>
    <row r="144" spans="2:11">
      <c r="C144" s="4"/>
      <c r="D144" s="3"/>
      <c r="E144" s="6" t="s">
        <v>67</v>
      </c>
      <c r="F144" s="3"/>
      <c r="G144" s="3"/>
      <c r="H144" s="3"/>
      <c r="I144" s="3"/>
      <c r="J144" s="3"/>
      <c r="K144" s="3"/>
    </row>
    <row r="145" spans="2:11">
      <c r="C145" s="4"/>
      <c r="D145" s="3"/>
      <c r="E145" s="6" t="s">
        <v>68</v>
      </c>
      <c r="F145" s="3"/>
      <c r="G145" s="3"/>
      <c r="H145" s="3"/>
      <c r="I145" s="3"/>
      <c r="J145" s="3"/>
      <c r="K145" s="3"/>
    </row>
    <row r="146" spans="2:11">
      <c r="C146" s="4"/>
      <c r="D146" s="3"/>
      <c r="E146" s="6" t="s">
        <v>69</v>
      </c>
      <c r="F146" s="3"/>
      <c r="G146" s="3"/>
      <c r="H146" s="3"/>
      <c r="I146" s="3"/>
      <c r="J146" s="3"/>
      <c r="K146" s="3"/>
    </row>
    <row r="147" spans="2:11">
      <c r="C147" s="4"/>
      <c r="D147" s="3"/>
      <c r="E147" s="6" t="s">
        <v>70</v>
      </c>
      <c r="F147" s="3"/>
      <c r="G147" s="3"/>
      <c r="H147" s="3"/>
      <c r="I147" s="3"/>
      <c r="J147" s="3"/>
      <c r="K147" s="3"/>
    </row>
    <row r="148" spans="2:11">
      <c r="C148" s="4"/>
      <c r="D148" s="3"/>
      <c r="E148" s="6" t="s">
        <v>14</v>
      </c>
      <c r="F148" s="3"/>
      <c r="G148" s="3"/>
      <c r="H148" s="3"/>
      <c r="I148" s="3"/>
      <c r="J148" s="3"/>
      <c r="K148" s="3"/>
    </row>
    <row r="149" spans="2:11">
      <c r="C149" s="3"/>
      <c r="D149" s="3"/>
      <c r="E149" s="3"/>
      <c r="F149" s="3"/>
      <c r="G149" s="3"/>
      <c r="H149" s="3"/>
      <c r="I149" s="3"/>
      <c r="J149" s="3"/>
      <c r="K149" s="3"/>
    </row>
    <row r="150" spans="2:11" hidden="1">
      <c r="C150" s="14" t="s">
        <v>15</v>
      </c>
      <c r="D150" s="10"/>
      <c r="E150" s="12">
        <f>IF(C144="X",1,IF(C145="X",2,IF(C146="X",3,IF(C147="X",4,0))))</f>
        <v>0</v>
      </c>
      <c r="F150" s="3"/>
      <c r="G150" s="3"/>
      <c r="H150" s="3"/>
      <c r="I150" s="3"/>
      <c r="J150" s="3"/>
      <c r="K150" s="3"/>
    </row>
    <row r="151" spans="2:11">
      <c r="C151" s="3"/>
      <c r="D151" s="3"/>
      <c r="E151" s="3"/>
      <c r="F151" s="3"/>
      <c r="G151" s="3"/>
      <c r="H151" s="3"/>
      <c r="I151" s="3"/>
      <c r="J151" s="3"/>
      <c r="K151" s="3"/>
    </row>
    <row r="152" spans="2:11" ht="36" customHeight="1">
      <c r="B152" s="20"/>
      <c r="C152" s="59" t="s">
        <v>71</v>
      </c>
      <c r="D152" s="59"/>
      <c r="E152" s="59"/>
      <c r="F152" s="59"/>
      <c r="G152" s="59"/>
      <c r="H152" s="59"/>
      <c r="I152" s="59"/>
      <c r="J152" s="59"/>
      <c r="K152" s="60"/>
    </row>
    <row r="153" spans="2:11">
      <c r="C153" s="3"/>
      <c r="D153" s="3"/>
      <c r="E153" s="3"/>
      <c r="F153" s="3"/>
      <c r="G153" s="3"/>
      <c r="H153" s="3"/>
      <c r="I153" s="3"/>
      <c r="J153" s="3"/>
      <c r="K153" s="3"/>
    </row>
    <row r="154" spans="2:11">
      <c r="C154" s="4"/>
      <c r="D154" s="3"/>
      <c r="E154" s="6" t="s">
        <v>72</v>
      </c>
      <c r="F154" s="3"/>
      <c r="G154" s="3"/>
      <c r="H154" s="3"/>
      <c r="I154" s="3"/>
      <c r="J154" s="3"/>
      <c r="K154" s="3"/>
    </row>
    <row r="155" spans="2:11">
      <c r="C155" s="4"/>
      <c r="D155" s="3"/>
      <c r="E155" s="6" t="s">
        <v>73</v>
      </c>
      <c r="F155" s="3"/>
      <c r="G155" s="3"/>
      <c r="H155" s="3"/>
      <c r="I155" s="3"/>
      <c r="J155" s="3"/>
      <c r="K155" s="3"/>
    </row>
    <row r="156" spans="2:11">
      <c r="C156" s="4"/>
      <c r="D156" s="3"/>
      <c r="E156" s="6" t="s">
        <v>74</v>
      </c>
      <c r="F156" s="3"/>
      <c r="G156" s="3"/>
      <c r="H156" s="3"/>
      <c r="I156" s="3"/>
      <c r="J156" s="3"/>
      <c r="K156" s="3"/>
    </row>
    <row r="157" spans="2:11">
      <c r="C157" s="4"/>
      <c r="D157" s="3"/>
      <c r="E157" s="6" t="s">
        <v>75</v>
      </c>
      <c r="F157" s="3"/>
      <c r="G157" s="3"/>
      <c r="H157" s="3"/>
      <c r="I157" s="3"/>
      <c r="J157" s="3"/>
      <c r="K157" s="3"/>
    </row>
    <row r="158" spans="2:11">
      <c r="C158" s="4"/>
      <c r="D158" s="3"/>
      <c r="E158" s="6" t="s">
        <v>14</v>
      </c>
      <c r="F158" s="3"/>
      <c r="G158" s="3"/>
      <c r="H158" s="3"/>
      <c r="I158" s="3"/>
      <c r="J158" s="3"/>
      <c r="K158" s="3"/>
    </row>
    <row r="159" spans="2:11">
      <c r="C159" s="3"/>
      <c r="D159" s="3"/>
      <c r="E159" s="3"/>
      <c r="F159" s="3"/>
      <c r="G159" s="3"/>
      <c r="H159" s="3"/>
      <c r="I159" s="3"/>
      <c r="J159" s="3"/>
      <c r="K159" s="3"/>
    </row>
    <row r="160" spans="2:11" hidden="1">
      <c r="C160" s="14" t="s">
        <v>15</v>
      </c>
      <c r="D160" s="10"/>
      <c r="E160" s="12">
        <f>IF(C154="X",1,IF(C155="X",2,IF(C156="X",3,IF(C157="X",4,0))))</f>
        <v>0</v>
      </c>
      <c r="F160" s="3"/>
      <c r="G160" s="3"/>
      <c r="H160" s="3"/>
      <c r="I160" s="3"/>
      <c r="J160" s="3"/>
      <c r="K160" s="3"/>
    </row>
    <row r="161" spans="2:11">
      <c r="C161" s="3"/>
      <c r="D161" s="3"/>
      <c r="E161" s="3"/>
      <c r="F161" s="3"/>
      <c r="G161" s="3"/>
      <c r="H161" s="3"/>
      <c r="I161" s="3"/>
      <c r="J161" s="3"/>
      <c r="K161" s="3"/>
    </row>
    <row r="162" spans="2:11" ht="37.35" customHeight="1">
      <c r="B162" s="20"/>
      <c r="C162" s="62" t="s">
        <v>76</v>
      </c>
      <c r="D162" s="62"/>
      <c r="E162" s="62"/>
      <c r="F162" s="62"/>
      <c r="G162" s="62"/>
      <c r="H162" s="62"/>
      <c r="I162" s="62"/>
      <c r="J162" s="62"/>
      <c r="K162" s="63"/>
    </row>
    <row r="163" spans="2:11">
      <c r="C163" s="3"/>
      <c r="D163" s="3"/>
      <c r="E163" s="3"/>
      <c r="F163" s="3"/>
      <c r="G163" s="3"/>
      <c r="H163" s="3"/>
      <c r="I163" s="3"/>
      <c r="J163" s="3"/>
      <c r="K163" s="3"/>
    </row>
    <row r="164" spans="2:11">
      <c r="C164" s="4"/>
      <c r="D164" s="3"/>
      <c r="E164" s="6" t="s">
        <v>77</v>
      </c>
      <c r="F164" s="3"/>
      <c r="G164" s="3"/>
      <c r="H164" s="3"/>
      <c r="I164" s="3"/>
      <c r="J164" s="3"/>
      <c r="K164" s="3"/>
    </row>
    <row r="165" spans="2:11">
      <c r="C165" s="4"/>
      <c r="D165" s="3"/>
      <c r="E165" s="6" t="s">
        <v>78</v>
      </c>
      <c r="F165" s="3"/>
      <c r="G165" s="3"/>
      <c r="H165" s="3"/>
      <c r="I165" s="3"/>
      <c r="J165" s="3"/>
      <c r="K165" s="3"/>
    </row>
    <row r="166" spans="2:11">
      <c r="C166" s="4"/>
      <c r="D166" s="3"/>
      <c r="E166" s="6" t="s">
        <v>79</v>
      </c>
      <c r="F166" s="3"/>
      <c r="G166" s="3"/>
      <c r="H166" s="3"/>
      <c r="I166" s="3"/>
      <c r="J166" s="3"/>
      <c r="K166" s="3"/>
    </row>
    <row r="167" spans="2:11" ht="32.1" customHeight="1">
      <c r="C167" s="4"/>
      <c r="D167" s="3"/>
      <c r="E167" s="61" t="s">
        <v>80</v>
      </c>
      <c r="F167" s="61"/>
      <c r="G167" s="61"/>
      <c r="H167" s="61"/>
      <c r="I167" s="61"/>
      <c r="J167" s="61"/>
      <c r="K167" s="61"/>
    </row>
    <row r="168" spans="2:11">
      <c r="C168" s="4"/>
      <c r="D168" s="3"/>
      <c r="E168" s="6" t="s">
        <v>14</v>
      </c>
      <c r="F168" s="3"/>
      <c r="G168" s="3"/>
      <c r="H168" s="3"/>
      <c r="I168" s="3"/>
      <c r="J168" s="3"/>
      <c r="K168" s="3"/>
    </row>
    <row r="169" spans="2:11">
      <c r="C169" s="3"/>
      <c r="D169" s="3"/>
      <c r="E169" s="3"/>
      <c r="F169" s="3"/>
      <c r="G169" s="3"/>
      <c r="H169" s="3"/>
      <c r="I169" s="3"/>
      <c r="J169" s="3"/>
      <c r="K169" s="3"/>
    </row>
    <row r="170" spans="2:11" hidden="1">
      <c r="C170" s="14" t="s">
        <v>15</v>
      </c>
      <c r="D170" s="10"/>
      <c r="E170" s="12">
        <f>IF(C164="X",1,IF(C165="X",2,IF(C166="X",3,IF(C167="X",4,0))))</f>
        <v>0</v>
      </c>
      <c r="F170" s="3"/>
      <c r="G170" s="3"/>
      <c r="H170" s="3"/>
      <c r="I170" s="3"/>
      <c r="J170" s="3"/>
      <c r="K170" s="3"/>
    </row>
    <row r="171" spans="2:11">
      <c r="C171" s="3"/>
      <c r="D171" s="3"/>
      <c r="E171" s="3"/>
      <c r="F171" s="3"/>
      <c r="G171" s="3"/>
      <c r="H171" s="3"/>
      <c r="I171" s="3"/>
      <c r="J171" s="3"/>
      <c r="K171" s="3"/>
    </row>
    <row r="172" spans="2:11">
      <c r="B172" s="94" t="s">
        <v>2</v>
      </c>
      <c r="C172" s="95"/>
      <c r="D172" s="95"/>
      <c r="E172" s="96"/>
      <c r="F172" s="8"/>
    </row>
    <row r="173" spans="2:11" ht="16.350000000000001" customHeight="1">
      <c r="B173" s="21"/>
      <c r="C173" s="54" t="s">
        <v>81</v>
      </c>
      <c r="D173" s="54"/>
      <c r="E173" s="54"/>
      <c r="F173" s="55"/>
      <c r="G173" s="55"/>
      <c r="H173" s="55"/>
      <c r="I173" s="55"/>
      <c r="J173" s="55"/>
      <c r="K173" s="56"/>
    </row>
    <row r="174" spans="2:11" ht="16.350000000000001" customHeight="1">
      <c r="B174" s="22"/>
      <c r="C174" s="57"/>
      <c r="D174" s="57"/>
      <c r="E174" s="57"/>
      <c r="F174" s="57"/>
      <c r="G174" s="57"/>
      <c r="H174" s="57"/>
      <c r="I174" s="57"/>
      <c r="J174" s="57"/>
      <c r="K174" s="58"/>
    </row>
    <row r="176" spans="2:11" ht="39" customHeight="1">
      <c r="B176" s="20"/>
      <c r="C176" s="59" t="s">
        <v>82</v>
      </c>
      <c r="D176" s="59"/>
      <c r="E176" s="59"/>
      <c r="F176" s="59"/>
      <c r="G176" s="59"/>
      <c r="H176" s="59"/>
      <c r="I176" s="59"/>
      <c r="J176" s="59"/>
      <c r="K176" s="60"/>
    </row>
    <row r="177" spans="2:11">
      <c r="C177" s="3"/>
      <c r="D177" s="3"/>
      <c r="E177" s="3"/>
      <c r="F177" s="3"/>
      <c r="G177" s="3"/>
      <c r="H177" s="3"/>
      <c r="I177" s="3"/>
      <c r="J177" s="3"/>
      <c r="K177" s="3"/>
    </row>
    <row r="178" spans="2:11">
      <c r="C178" s="4"/>
      <c r="E178" s="13" t="s">
        <v>7</v>
      </c>
      <c r="F178" s="3"/>
      <c r="G178" s="3"/>
      <c r="H178" s="3"/>
      <c r="I178" s="3"/>
      <c r="J178" s="3"/>
      <c r="K178" s="3"/>
    </row>
    <row r="179" spans="2:11">
      <c r="C179" s="4"/>
      <c r="D179" s="3"/>
      <c r="E179" s="13" t="s">
        <v>8</v>
      </c>
      <c r="F179" s="3"/>
      <c r="G179" s="3"/>
      <c r="H179" s="3"/>
      <c r="I179" s="3"/>
      <c r="J179" s="3"/>
      <c r="K179" s="3"/>
    </row>
    <row r="180" spans="2:11">
      <c r="C180" s="4"/>
      <c r="D180" s="3"/>
      <c r="E180" s="13" t="s">
        <v>9</v>
      </c>
      <c r="F180" s="3"/>
      <c r="G180" s="3"/>
      <c r="H180" s="3"/>
      <c r="I180" s="3"/>
      <c r="J180" s="3"/>
      <c r="K180" s="3"/>
    </row>
    <row r="181" spans="2:11">
      <c r="C181" s="4"/>
      <c r="D181" s="3"/>
      <c r="E181" s="13" t="s">
        <v>10</v>
      </c>
      <c r="F181" s="3"/>
      <c r="G181" s="3"/>
      <c r="H181" s="3"/>
      <c r="I181" s="3"/>
      <c r="J181" s="3"/>
      <c r="K181" s="3"/>
    </row>
    <row r="182" spans="2:11">
      <c r="C182" s="4"/>
      <c r="D182" s="3"/>
      <c r="E182" s="13" t="s">
        <v>11</v>
      </c>
      <c r="F182" s="3"/>
      <c r="G182" s="3"/>
      <c r="H182" s="3"/>
      <c r="I182" s="3"/>
      <c r="J182" s="3"/>
      <c r="K182" s="3"/>
    </row>
    <row r="183" spans="2:11">
      <c r="C183" s="4"/>
      <c r="D183" s="3"/>
      <c r="E183" s="13" t="s">
        <v>12</v>
      </c>
      <c r="F183" s="3"/>
      <c r="G183" s="3"/>
      <c r="H183" s="3"/>
      <c r="I183" s="3"/>
      <c r="J183" s="3"/>
      <c r="K183" s="3"/>
    </row>
    <row r="184" spans="2:11">
      <c r="C184" s="4"/>
      <c r="D184" s="3"/>
      <c r="E184" s="13" t="s">
        <v>13</v>
      </c>
      <c r="F184" s="3"/>
      <c r="G184" s="3"/>
      <c r="H184" s="3"/>
      <c r="I184" s="3"/>
      <c r="J184" s="3"/>
      <c r="K184" s="3"/>
    </row>
    <row r="185" spans="2:11">
      <c r="C185" s="4"/>
      <c r="D185" s="3"/>
      <c r="E185" s="13" t="s">
        <v>14</v>
      </c>
      <c r="F185" s="3"/>
      <c r="G185" s="3"/>
      <c r="H185" s="3"/>
      <c r="I185" s="3"/>
      <c r="J185" s="3"/>
      <c r="K185" s="3"/>
    </row>
    <row r="186" spans="2:11">
      <c r="C186" s="3"/>
      <c r="D186" s="3"/>
      <c r="E186" s="3"/>
      <c r="F186" s="3"/>
      <c r="G186" s="3"/>
      <c r="H186" s="3"/>
      <c r="I186" s="3"/>
      <c r="J186" s="3"/>
      <c r="K186" s="3"/>
    </row>
    <row r="187" spans="2:11" hidden="1">
      <c r="C187" s="14" t="s">
        <v>15</v>
      </c>
      <c r="D187" s="11"/>
      <c r="E187" s="12">
        <f>IF(OR(C178="X",C184="X"),1,IF(OR(C179="X",C183="X"),2,IF(OR(C180="X",C182="X"),3,IF(C181="X",4,0))))</f>
        <v>0</v>
      </c>
      <c r="F187" s="3"/>
      <c r="G187" s="3"/>
      <c r="H187" s="3"/>
      <c r="I187" s="3"/>
      <c r="J187" s="3"/>
      <c r="K187" s="3"/>
    </row>
    <row r="189" spans="2:11" ht="39" customHeight="1">
      <c r="B189" s="20"/>
      <c r="C189" s="59" t="s">
        <v>83</v>
      </c>
      <c r="D189" s="59"/>
      <c r="E189" s="59"/>
      <c r="F189" s="59"/>
      <c r="G189" s="59"/>
      <c r="H189" s="59"/>
      <c r="I189" s="59"/>
      <c r="J189" s="59"/>
      <c r="K189" s="60"/>
    </row>
    <row r="190" spans="2:11">
      <c r="C190" s="3"/>
      <c r="D190" s="3"/>
      <c r="E190" s="3"/>
      <c r="F190" s="3"/>
      <c r="G190" s="3"/>
      <c r="H190" s="3"/>
      <c r="I190" s="3"/>
      <c r="J190" s="3"/>
      <c r="K190" s="3"/>
    </row>
    <row r="191" spans="2:11">
      <c r="C191" s="4"/>
      <c r="D191" s="3"/>
      <c r="E191" s="6" t="s">
        <v>84</v>
      </c>
      <c r="F191" s="3"/>
      <c r="G191" s="3"/>
      <c r="H191" s="3"/>
      <c r="I191" s="3"/>
      <c r="J191" s="3"/>
      <c r="K191" s="3"/>
    </row>
    <row r="192" spans="2:11">
      <c r="C192" s="4"/>
      <c r="D192" s="3"/>
      <c r="E192" s="6" t="s">
        <v>85</v>
      </c>
      <c r="F192" s="3"/>
      <c r="G192" s="3"/>
      <c r="H192" s="3"/>
      <c r="I192" s="3"/>
      <c r="J192" s="3"/>
      <c r="K192" s="3"/>
    </row>
    <row r="193" spans="2:11">
      <c r="C193" s="4"/>
      <c r="D193" s="3"/>
      <c r="E193" s="6" t="s">
        <v>86</v>
      </c>
      <c r="F193" s="3"/>
      <c r="G193" s="3"/>
      <c r="H193" s="3"/>
      <c r="I193" s="3"/>
      <c r="J193" s="3"/>
      <c r="K193" s="3"/>
    </row>
    <row r="194" spans="2:11" ht="32.1" customHeight="1">
      <c r="C194" s="4"/>
      <c r="D194" s="3"/>
      <c r="E194" s="61" t="s">
        <v>87</v>
      </c>
      <c r="F194" s="61"/>
      <c r="G194" s="61"/>
      <c r="H194" s="61"/>
      <c r="I194" s="61"/>
      <c r="J194" s="61"/>
      <c r="K194" s="61"/>
    </row>
    <row r="195" spans="2:11">
      <c r="C195" s="4"/>
      <c r="D195" s="3"/>
      <c r="E195" s="6" t="s">
        <v>14</v>
      </c>
      <c r="F195" s="3"/>
      <c r="G195" s="3"/>
      <c r="H195" s="3"/>
      <c r="I195" s="3"/>
      <c r="J195" s="3"/>
      <c r="K195" s="3"/>
    </row>
    <row r="196" spans="2:11">
      <c r="C196" s="3"/>
      <c r="D196" s="3"/>
      <c r="E196" s="3"/>
      <c r="F196" s="3"/>
      <c r="G196" s="3"/>
      <c r="H196" s="3"/>
      <c r="I196" s="3"/>
      <c r="J196" s="3"/>
      <c r="K196" s="3"/>
    </row>
    <row r="197" spans="2:11" hidden="1">
      <c r="C197" s="14" t="s">
        <v>15</v>
      </c>
      <c r="D197" s="10"/>
      <c r="E197" s="12">
        <f>IF(C191="X",1,IF(C192="X",2,IF(C193="X",3,IF(C194="X",4,0))))</f>
        <v>0</v>
      </c>
      <c r="F197" s="3"/>
      <c r="G197" s="3"/>
      <c r="H197" s="3"/>
      <c r="I197" s="3"/>
      <c r="J197" s="3"/>
      <c r="K197" s="3"/>
    </row>
    <row r="198" spans="2:11">
      <c r="C198" s="15"/>
      <c r="D198" s="3"/>
      <c r="E198" s="3"/>
      <c r="F198" s="3"/>
      <c r="G198" s="3"/>
      <c r="H198" s="3"/>
      <c r="I198" s="3"/>
      <c r="J198" s="3"/>
      <c r="K198" s="3"/>
    </row>
    <row r="199" spans="2:11">
      <c r="B199" s="94" t="s">
        <v>2</v>
      </c>
      <c r="C199" s="95"/>
      <c r="D199" s="95"/>
      <c r="E199" s="96"/>
      <c r="F199" s="8"/>
    </row>
    <row r="200" spans="2:11" ht="16.350000000000001" customHeight="1">
      <c r="B200" s="21"/>
      <c r="C200" s="54" t="s">
        <v>88</v>
      </c>
      <c r="D200" s="54"/>
      <c r="E200" s="54"/>
      <c r="F200" s="55"/>
      <c r="G200" s="55"/>
      <c r="H200" s="55"/>
      <c r="I200" s="55"/>
      <c r="J200" s="55"/>
      <c r="K200" s="56"/>
    </row>
    <row r="201" spans="2:11" ht="16.350000000000001" customHeight="1">
      <c r="B201" s="22"/>
      <c r="C201" s="57"/>
      <c r="D201" s="57"/>
      <c r="E201" s="57"/>
      <c r="F201" s="57"/>
      <c r="G201" s="57"/>
      <c r="H201" s="57"/>
      <c r="I201" s="57"/>
      <c r="J201" s="57"/>
      <c r="K201" s="58"/>
    </row>
    <row r="203" spans="2:11" ht="39" customHeight="1">
      <c r="B203" s="20"/>
      <c r="C203" s="59" t="s">
        <v>89</v>
      </c>
      <c r="D203" s="59"/>
      <c r="E203" s="59"/>
      <c r="F203" s="59"/>
      <c r="G203" s="59"/>
      <c r="H203" s="59"/>
      <c r="I203" s="59"/>
      <c r="J203" s="59"/>
      <c r="K203" s="60"/>
    </row>
    <row r="204" spans="2:11">
      <c r="C204" s="3"/>
      <c r="D204" s="3"/>
      <c r="E204" s="3"/>
      <c r="F204" s="3"/>
      <c r="G204" s="3"/>
      <c r="H204" s="3"/>
      <c r="I204" s="3"/>
      <c r="J204" s="3"/>
      <c r="K204" s="3"/>
    </row>
    <row r="205" spans="2:11">
      <c r="C205" s="4"/>
      <c r="D205" s="3"/>
      <c r="E205" s="6" t="s">
        <v>90</v>
      </c>
      <c r="F205" s="3"/>
      <c r="G205" s="3"/>
      <c r="H205" s="3"/>
      <c r="I205" s="3"/>
      <c r="J205" s="3"/>
      <c r="K205" s="3"/>
    </row>
    <row r="206" spans="2:11">
      <c r="C206" s="4"/>
      <c r="D206" s="3"/>
      <c r="E206" s="6" t="s">
        <v>91</v>
      </c>
      <c r="F206" s="3"/>
      <c r="G206" s="3"/>
      <c r="H206" s="3"/>
      <c r="I206" s="3"/>
      <c r="J206" s="3"/>
      <c r="K206" s="3"/>
    </row>
    <row r="207" spans="2:11">
      <c r="C207" s="4"/>
      <c r="D207" s="3"/>
      <c r="E207" s="6" t="s">
        <v>92</v>
      </c>
      <c r="F207" s="3"/>
      <c r="G207" s="3"/>
      <c r="H207" s="3"/>
      <c r="I207" s="3"/>
      <c r="J207" s="3"/>
      <c r="K207" s="3"/>
    </row>
    <row r="208" spans="2:11" ht="18" customHeight="1">
      <c r="C208" s="4"/>
      <c r="D208" s="3"/>
      <c r="E208" s="61" t="s">
        <v>93</v>
      </c>
      <c r="F208" s="61"/>
      <c r="G208" s="61"/>
      <c r="H208" s="61"/>
      <c r="I208" s="61"/>
      <c r="J208" s="61"/>
      <c r="K208" s="61"/>
    </row>
    <row r="209" spans="2:11">
      <c r="C209" s="4"/>
      <c r="D209" s="3"/>
      <c r="E209" s="6" t="s">
        <v>14</v>
      </c>
      <c r="F209" s="3"/>
      <c r="G209" s="3"/>
      <c r="H209" s="3"/>
      <c r="I209" s="3"/>
      <c r="J209" s="3"/>
      <c r="K209" s="3"/>
    </row>
    <row r="210" spans="2:11">
      <c r="C210" s="3"/>
      <c r="D210" s="3"/>
      <c r="E210" s="3"/>
      <c r="F210" s="3"/>
      <c r="G210" s="3"/>
      <c r="H210" s="3"/>
      <c r="I210" s="3"/>
      <c r="J210" s="3"/>
      <c r="K210" s="3"/>
    </row>
    <row r="211" spans="2:11" hidden="1">
      <c r="C211" s="14" t="s">
        <v>15</v>
      </c>
      <c r="D211" s="10"/>
      <c r="E211" s="12">
        <f>IF(C205="X",1,IF(C206="X",2,IF(C207="X",3,IF(C208="X",4,0))))</f>
        <v>0</v>
      </c>
      <c r="F211" s="3"/>
      <c r="G211" s="3"/>
      <c r="H211" s="3"/>
      <c r="I211" s="3"/>
      <c r="J211" s="3"/>
      <c r="K211" s="3"/>
    </row>
    <row r="213" spans="2:11">
      <c r="B213" s="76" t="s">
        <v>94</v>
      </c>
      <c r="C213" s="77"/>
      <c r="D213" s="77"/>
      <c r="E213" s="77"/>
      <c r="F213" s="78"/>
    </row>
    <row r="214" spans="2:11" ht="16.350000000000001" customHeight="1">
      <c r="B214" s="67"/>
      <c r="C214" s="71" t="s">
        <v>95</v>
      </c>
      <c r="D214" s="71"/>
      <c r="E214" s="71"/>
      <c r="F214" s="71"/>
      <c r="G214" s="72"/>
      <c r="H214" s="72"/>
      <c r="I214" s="72"/>
      <c r="J214" s="72"/>
      <c r="K214" s="73"/>
    </row>
    <row r="215" spans="2:11" ht="16.350000000000001" customHeight="1">
      <c r="B215" s="68"/>
      <c r="C215" s="74"/>
      <c r="D215" s="74"/>
      <c r="E215" s="74"/>
      <c r="F215" s="74"/>
      <c r="G215" s="74"/>
      <c r="H215" s="74"/>
      <c r="I215" s="74"/>
      <c r="J215" s="74"/>
      <c r="K215" s="75"/>
    </row>
    <row r="217" spans="2:11" ht="37.35" customHeight="1">
      <c r="B217" s="23"/>
      <c r="C217" s="52" t="s">
        <v>96</v>
      </c>
      <c r="D217" s="52"/>
      <c r="E217" s="52"/>
      <c r="F217" s="52"/>
      <c r="G217" s="52"/>
      <c r="H217" s="52"/>
      <c r="I217" s="52"/>
      <c r="J217" s="52"/>
      <c r="K217" s="53"/>
    </row>
    <row r="218" spans="2:11">
      <c r="C218" s="3"/>
      <c r="D218" s="3"/>
      <c r="E218" s="3"/>
      <c r="F218" s="3"/>
      <c r="G218" s="3"/>
      <c r="H218" s="3"/>
      <c r="I218" s="3"/>
      <c r="J218" s="3"/>
      <c r="K218" s="3"/>
    </row>
    <row r="219" spans="2:11">
      <c r="C219" s="4"/>
      <c r="D219" s="3"/>
      <c r="E219" s="6" t="s">
        <v>77</v>
      </c>
      <c r="F219" s="3"/>
      <c r="G219" s="3"/>
      <c r="H219" s="3"/>
      <c r="I219" s="3"/>
      <c r="J219" s="3"/>
      <c r="K219" s="3"/>
    </row>
    <row r="220" spans="2:11">
      <c r="C220" s="4"/>
      <c r="D220" s="3"/>
      <c r="E220" s="6" t="s">
        <v>97</v>
      </c>
      <c r="F220" s="3"/>
      <c r="G220" s="3"/>
      <c r="H220" s="3"/>
      <c r="I220" s="3"/>
      <c r="J220" s="3"/>
      <c r="K220" s="3"/>
    </row>
    <row r="221" spans="2:11">
      <c r="C221" s="4"/>
      <c r="D221" s="3"/>
      <c r="E221" s="6" t="s">
        <v>98</v>
      </c>
      <c r="F221" s="3"/>
      <c r="G221" s="3"/>
      <c r="H221" s="3"/>
      <c r="I221" s="3"/>
      <c r="J221" s="3"/>
      <c r="K221" s="3"/>
    </row>
    <row r="222" spans="2:11">
      <c r="C222" s="4"/>
      <c r="D222" s="3"/>
      <c r="E222" s="6" t="s">
        <v>99</v>
      </c>
      <c r="F222" s="3"/>
      <c r="G222" s="3"/>
      <c r="H222" s="3"/>
      <c r="I222" s="3"/>
      <c r="J222" s="3"/>
      <c r="K222" s="3"/>
    </row>
    <row r="223" spans="2:11">
      <c r="C223" s="4"/>
      <c r="D223" s="3"/>
      <c r="E223" s="6" t="s">
        <v>14</v>
      </c>
      <c r="F223" s="3"/>
      <c r="G223" s="3"/>
      <c r="H223" s="3"/>
      <c r="I223" s="3"/>
      <c r="J223" s="3"/>
      <c r="K223" s="3"/>
    </row>
    <row r="224" spans="2:11">
      <c r="C224" s="3"/>
      <c r="D224" s="3"/>
      <c r="E224" s="3"/>
      <c r="F224" s="3"/>
      <c r="G224" s="3"/>
      <c r="H224" s="3"/>
      <c r="I224" s="3"/>
      <c r="J224" s="3"/>
      <c r="K224" s="3"/>
    </row>
    <row r="225" spans="2:11" hidden="1">
      <c r="C225" s="14" t="s">
        <v>15</v>
      </c>
      <c r="D225" s="10"/>
      <c r="E225" s="12">
        <f>IF(C219="X",1,IF(C220="X",2,IF(C221="X",3,IF(C222="X",4,0))))</f>
        <v>0</v>
      </c>
      <c r="F225" s="3"/>
      <c r="G225" s="3"/>
      <c r="H225" s="3"/>
      <c r="I225" s="3"/>
      <c r="J225" s="3"/>
      <c r="K225" s="3"/>
    </row>
    <row r="227" spans="2:11" ht="38.1" customHeight="1">
      <c r="B227" s="23"/>
      <c r="C227" s="52" t="s">
        <v>100</v>
      </c>
      <c r="D227" s="52"/>
      <c r="E227" s="52"/>
      <c r="F227" s="52"/>
      <c r="G227" s="52"/>
      <c r="H227" s="52"/>
      <c r="I227" s="52"/>
      <c r="J227" s="52"/>
      <c r="K227" s="53"/>
    </row>
    <row r="228" spans="2:11">
      <c r="C228" s="3"/>
      <c r="D228" s="3"/>
      <c r="E228" s="3"/>
      <c r="F228" s="3"/>
      <c r="G228" s="3"/>
      <c r="H228" s="3"/>
      <c r="I228" s="3"/>
      <c r="J228" s="3"/>
      <c r="K228" s="3"/>
    </row>
    <row r="229" spans="2:11">
      <c r="C229" s="4"/>
      <c r="D229" s="3"/>
      <c r="E229" s="6" t="s">
        <v>77</v>
      </c>
      <c r="F229" s="3"/>
      <c r="G229" s="3"/>
      <c r="H229" s="3"/>
      <c r="I229" s="3"/>
      <c r="J229" s="3"/>
      <c r="K229" s="3"/>
    </row>
    <row r="230" spans="2:11">
      <c r="C230" s="4"/>
      <c r="D230" s="3"/>
      <c r="E230" s="6" t="s">
        <v>101</v>
      </c>
      <c r="F230" s="3"/>
      <c r="G230" s="3"/>
      <c r="H230" s="3"/>
      <c r="I230" s="3"/>
      <c r="J230" s="3"/>
      <c r="K230" s="3"/>
    </row>
    <row r="231" spans="2:11">
      <c r="C231" s="4"/>
      <c r="D231" s="3"/>
      <c r="E231" s="6" t="s">
        <v>102</v>
      </c>
      <c r="F231" s="3"/>
      <c r="G231" s="3"/>
      <c r="H231" s="3"/>
      <c r="I231" s="3"/>
      <c r="J231" s="3"/>
      <c r="K231" s="3"/>
    </row>
    <row r="232" spans="2:11">
      <c r="C232" s="4"/>
      <c r="D232" s="3"/>
      <c r="E232" s="6" t="s">
        <v>103</v>
      </c>
      <c r="F232" s="3"/>
      <c r="G232" s="3"/>
      <c r="H232" s="3"/>
      <c r="I232" s="3"/>
      <c r="J232" s="3"/>
      <c r="K232" s="3"/>
    </row>
    <row r="233" spans="2:11">
      <c r="C233" s="4"/>
      <c r="D233" s="3"/>
      <c r="E233" s="6" t="s">
        <v>14</v>
      </c>
      <c r="F233" s="3"/>
      <c r="G233" s="3"/>
      <c r="H233" s="3"/>
      <c r="I233" s="3"/>
      <c r="J233" s="3"/>
      <c r="K233" s="3"/>
    </row>
    <row r="234" spans="2:11">
      <c r="C234" s="3"/>
      <c r="D234" s="3"/>
      <c r="E234" s="3"/>
      <c r="F234" s="3"/>
      <c r="G234" s="3"/>
      <c r="H234" s="3"/>
      <c r="I234" s="3"/>
      <c r="J234" s="3"/>
      <c r="K234" s="3"/>
    </row>
    <row r="235" spans="2:11" hidden="1">
      <c r="C235" s="14" t="s">
        <v>15</v>
      </c>
      <c r="D235" s="10"/>
      <c r="E235" s="12">
        <f>IF(C229="X",1,IF(C230="X",2,IF(C231="X",3,IF(C232="X",4,0))))</f>
        <v>0</v>
      </c>
      <c r="F235" s="3"/>
      <c r="G235" s="3"/>
      <c r="H235" s="3"/>
      <c r="I235" s="3"/>
      <c r="J235" s="3"/>
      <c r="K235" s="3"/>
    </row>
    <row r="237" spans="2:11" ht="37.35" customHeight="1">
      <c r="B237" s="23"/>
      <c r="C237" s="52" t="s">
        <v>104</v>
      </c>
      <c r="D237" s="52"/>
      <c r="E237" s="52"/>
      <c r="F237" s="52"/>
      <c r="G237" s="52"/>
      <c r="H237" s="52"/>
      <c r="I237" s="52"/>
      <c r="J237" s="52"/>
      <c r="K237" s="53"/>
    </row>
    <row r="238" spans="2:11">
      <c r="C238" s="3"/>
      <c r="D238" s="3"/>
      <c r="E238" s="3"/>
      <c r="F238" s="3"/>
      <c r="G238" s="3"/>
      <c r="H238" s="3"/>
      <c r="I238" s="3"/>
      <c r="J238" s="3"/>
      <c r="K238" s="3"/>
    </row>
    <row r="239" spans="2:11">
      <c r="C239" s="4"/>
      <c r="D239" s="3"/>
      <c r="E239" s="6" t="s">
        <v>77</v>
      </c>
      <c r="F239" s="3"/>
      <c r="G239" s="3"/>
      <c r="H239" s="3"/>
      <c r="I239" s="3"/>
      <c r="J239" s="3"/>
      <c r="K239" s="3"/>
    </row>
    <row r="240" spans="2:11">
      <c r="C240" s="4"/>
      <c r="D240" s="3"/>
      <c r="E240" s="6" t="s">
        <v>105</v>
      </c>
      <c r="F240" s="3"/>
      <c r="G240" s="3"/>
      <c r="H240" s="3"/>
      <c r="I240" s="3"/>
      <c r="J240" s="3"/>
      <c r="K240" s="3"/>
    </row>
    <row r="241" spans="2:11">
      <c r="C241" s="4"/>
      <c r="D241" s="3"/>
      <c r="E241" s="6" t="s">
        <v>106</v>
      </c>
      <c r="F241" s="3"/>
      <c r="G241" s="3"/>
      <c r="H241" s="3"/>
      <c r="I241" s="3"/>
      <c r="J241" s="3"/>
      <c r="K241" s="3"/>
    </row>
    <row r="242" spans="2:11">
      <c r="C242" s="4"/>
      <c r="D242" s="3"/>
      <c r="E242" s="6" t="s">
        <v>107</v>
      </c>
      <c r="F242" s="3"/>
      <c r="G242" s="3"/>
      <c r="H242" s="3"/>
      <c r="I242" s="3"/>
      <c r="J242" s="3"/>
      <c r="K242" s="3"/>
    </row>
    <row r="243" spans="2:11">
      <c r="C243" s="4"/>
      <c r="D243" s="3"/>
      <c r="E243" s="6" t="s">
        <v>14</v>
      </c>
      <c r="F243" s="3"/>
      <c r="G243" s="3"/>
      <c r="H243" s="3"/>
      <c r="I243" s="3"/>
      <c r="J243" s="3"/>
      <c r="K243" s="3"/>
    </row>
    <row r="244" spans="2:11">
      <c r="C244" s="3"/>
      <c r="D244" s="3"/>
      <c r="E244" s="3"/>
      <c r="F244" s="3"/>
      <c r="G244" s="3"/>
      <c r="H244" s="3"/>
      <c r="I244" s="3"/>
      <c r="J244" s="3"/>
      <c r="K244" s="3"/>
    </row>
    <row r="245" spans="2:11" hidden="1">
      <c r="C245" s="14" t="s">
        <v>15</v>
      </c>
      <c r="D245" s="10"/>
      <c r="E245" s="12">
        <f>IF(C239="X",1,IF(C240="X",2,IF(C241="X",3,IF(C242="X",4,0))))</f>
        <v>0</v>
      </c>
      <c r="F245" s="3"/>
      <c r="G245" s="3"/>
      <c r="H245" s="3"/>
      <c r="I245" s="3"/>
      <c r="J245" s="3"/>
      <c r="K245" s="3"/>
    </row>
    <row r="246" spans="2:11">
      <c r="C246" s="3"/>
      <c r="D246" s="3"/>
      <c r="E246" s="3"/>
      <c r="F246" s="3"/>
      <c r="G246" s="3"/>
      <c r="H246" s="3"/>
      <c r="I246" s="3"/>
      <c r="J246" s="3"/>
      <c r="K246" s="3"/>
    </row>
    <row r="247" spans="2:11">
      <c r="B247" s="76" t="s">
        <v>94</v>
      </c>
      <c r="C247" s="77"/>
      <c r="D247" s="77"/>
      <c r="E247" s="77"/>
      <c r="F247" s="78"/>
    </row>
    <row r="248" spans="2:11" ht="16.350000000000001" customHeight="1">
      <c r="B248" s="67"/>
      <c r="C248" s="71" t="s">
        <v>108</v>
      </c>
      <c r="D248" s="71"/>
      <c r="E248" s="71"/>
      <c r="F248" s="71"/>
      <c r="G248" s="72"/>
      <c r="H248" s="72"/>
      <c r="I248" s="72"/>
      <c r="J248" s="72"/>
      <c r="K248" s="73"/>
    </row>
    <row r="249" spans="2:11" ht="16.350000000000001" customHeight="1">
      <c r="B249" s="68"/>
      <c r="C249" s="74"/>
      <c r="D249" s="74"/>
      <c r="E249" s="74"/>
      <c r="F249" s="74"/>
      <c r="G249" s="74"/>
      <c r="H249" s="74"/>
      <c r="I249" s="74"/>
      <c r="J249" s="74"/>
      <c r="K249" s="75"/>
    </row>
    <row r="251" spans="2:11" ht="36" customHeight="1">
      <c r="B251" s="23"/>
      <c r="C251" s="52" t="s">
        <v>109</v>
      </c>
      <c r="D251" s="52"/>
      <c r="E251" s="52"/>
      <c r="F251" s="52"/>
      <c r="G251" s="52"/>
      <c r="H251" s="52"/>
      <c r="I251" s="52"/>
      <c r="J251" s="52"/>
      <c r="K251" s="53"/>
    </row>
    <row r="252" spans="2:11">
      <c r="C252" s="3"/>
      <c r="D252" s="3"/>
      <c r="E252" s="3"/>
      <c r="F252" s="3"/>
      <c r="G252" s="3"/>
      <c r="H252" s="3"/>
      <c r="I252" s="3"/>
      <c r="J252" s="3"/>
      <c r="K252" s="3"/>
    </row>
    <row r="253" spans="2:11">
      <c r="C253" s="4"/>
      <c r="D253" s="3"/>
      <c r="E253" s="6" t="s">
        <v>110</v>
      </c>
      <c r="F253" s="3"/>
      <c r="G253" s="3"/>
      <c r="H253" s="3"/>
      <c r="I253" s="3"/>
      <c r="J253" s="3"/>
      <c r="K253" s="3"/>
    </row>
    <row r="254" spans="2:11">
      <c r="C254" s="4"/>
      <c r="D254" s="3"/>
      <c r="E254" s="6" t="s">
        <v>111</v>
      </c>
      <c r="F254" s="3"/>
      <c r="G254" s="3"/>
      <c r="H254" s="3"/>
      <c r="I254" s="3"/>
      <c r="J254" s="3"/>
      <c r="K254" s="3"/>
    </row>
    <row r="255" spans="2:11">
      <c r="C255" s="4"/>
      <c r="D255" s="3"/>
      <c r="E255" s="6" t="s">
        <v>112</v>
      </c>
      <c r="F255" s="3"/>
      <c r="G255" s="3"/>
      <c r="H255" s="3"/>
      <c r="I255" s="3"/>
      <c r="J255" s="3"/>
      <c r="K255" s="3"/>
    </row>
    <row r="256" spans="2:11">
      <c r="C256" s="4"/>
      <c r="D256" s="3"/>
      <c r="E256" s="6" t="s">
        <v>113</v>
      </c>
      <c r="F256" s="3"/>
      <c r="G256" s="3"/>
      <c r="H256" s="3"/>
      <c r="I256" s="3"/>
      <c r="J256" s="3"/>
      <c r="K256" s="3"/>
    </row>
    <row r="257" spans="2:11">
      <c r="C257" s="4"/>
      <c r="D257" s="3"/>
      <c r="E257" s="6" t="s">
        <v>14</v>
      </c>
      <c r="F257" s="3"/>
      <c r="G257" s="3"/>
      <c r="H257" s="3"/>
      <c r="I257" s="3"/>
      <c r="J257" s="3"/>
      <c r="K257" s="3"/>
    </row>
    <row r="258" spans="2:11">
      <c r="C258" s="3"/>
      <c r="D258" s="3"/>
      <c r="E258" s="3"/>
      <c r="F258" s="3"/>
      <c r="G258" s="3"/>
      <c r="H258" s="3"/>
      <c r="I258" s="3"/>
      <c r="J258" s="3"/>
      <c r="K258" s="3"/>
    </row>
    <row r="259" spans="2:11" hidden="1">
      <c r="C259" s="14" t="s">
        <v>15</v>
      </c>
      <c r="D259" s="10"/>
      <c r="E259" s="12">
        <f>IF(C253="X",1,IF(C254="X",2,IF(C255="X",3,IF(C256="X",4,0))))</f>
        <v>0</v>
      </c>
      <c r="F259" s="3"/>
      <c r="G259" s="3"/>
      <c r="H259" s="3"/>
      <c r="I259" s="3"/>
      <c r="J259" s="3"/>
      <c r="K259" s="3"/>
    </row>
    <row r="261" spans="2:11" ht="35.1" customHeight="1">
      <c r="B261" s="23"/>
      <c r="C261" s="52" t="s">
        <v>114</v>
      </c>
      <c r="D261" s="52"/>
      <c r="E261" s="52"/>
      <c r="F261" s="52"/>
      <c r="G261" s="52"/>
      <c r="H261" s="52"/>
      <c r="I261" s="52"/>
      <c r="J261" s="52"/>
      <c r="K261" s="53"/>
    </row>
    <row r="262" spans="2:11">
      <c r="C262" s="3"/>
      <c r="D262" s="3"/>
      <c r="E262" s="3"/>
      <c r="F262" s="3"/>
      <c r="G262" s="3"/>
      <c r="H262" s="3"/>
      <c r="I262" s="3"/>
      <c r="J262" s="3"/>
      <c r="K262" s="3"/>
    </row>
    <row r="263" spans="2:11">
      <c r="C263" s="4"/>
      <c r="D263" s="3"/>
      <c r="E263" s="6" t="s">
        <v>115</v>
      </c>
      <c r="F263" s="3"/>
      <c r="G263" s="3"/>
      <c r="H263" s="3"/>
      <c r="I263" s="3"/>
      <c r="J263" s="3"/>
      <c r="K263" s="3"/>
    </row>
    <row r="264" spans="2:11">
      <c r="C264" s="4"/>
      <c r="D264" s="3"/>
      <c r="E264" s="6" t="s">
        <v>116</v>
      </c>
      <c r="F264" s="3"/>
      <c r="G264" s="3"/>
      <c r="H264" s="3"/>
      <c r="I264" s="3"/>
      <c r="J264" s="3"/>
      <c r="K264" s="3"/>
    </row>
    <row r="265" spans="2:11">
      <c r="C265" s="4"/>
      <c r="D265" s="3"/>
      <c r="E265" s="6" t="s">
        <v>117</v>
      </c>
      <c r="F265" s="3"/>
      <c r="G265" s="3"/>
      <c r="H265" s="3"/>
      <c r="I265" s="3"/>
      <c r="J265" s="3"/>
      <c r="K265" s="3"/>
    </row>
    <row r="266" spans="2:11" ht="19.350000000000001" customHeight="1">
      <c r="C266" s="4"/>
      <c r="D266" s="3"/>
      <c r="E266" s="61" t="s">
        <v>118</v>
      </c>
      <c r="F266" s="61"/>
      <c r="G266" s="61"/>
      <c r="H266" s="61"/>
      <c r="I266" s="61"/>
      <c r="J266" s="61"/>
      <c r="K266" s="61"/>
    </row>
    <row r="267" spans="2:11">
      <c r="C267" s="4"/>
      <c r="D267" s="3"/>
      <c r="E267" s="6" t="s">
        <v>14</v>
      </c>
      <c r="F267" s="3"/>
      <c r="G267" s="3"/>
      <c r="H267" s="3"/>
      <c r="I267" s="3"/>
      <c r="J267" s="3"/>
      <c r="K267" s="3"/>
    </row>
    <row r="268" spans="2:11">
      <c r="C268" s="3"/>
      <c r="D268" s="3"/>
      <c r="E268" s="3"/>
      <c r="F268" s="3"/>
      <c r="G268" s="3"/>
      <c r="H268" s="3"/>
      <c r="I268" s="3"/>
      <c r="J268" s="3"/>
      <c r="K268" s="3"/>
    </row>
    <row r="269" spans="2:11" hidden="1">
      <c r="C269" s="14"/>
      <c r="D269" s="10"/>
      <c r="E269" s="12">
        <f>IF(C263="X",1,IF(C264="X",2,IF(C265="X",3,IF(C266="X",4,0))))</f>
        <v>0</v>
      </c>
      <c r="F269" s="3"/>
      <c r="G269" s="3"/>
      <c r="H269" s="3"/>
      <c r="I269" s="3"/>
      <c r="J269" s="3"/>
      <c r="K269" s="3"/>
    </row>
    <row r="270" spans="2:11">
      <c r="C270" s="3"/>
      <c r="D270" s="3"/>
      <c r="E270" s="3"/>
      <c r="F270" s="3"/>
      <c r="G270" s="3"/>
      <c r="H270" s="3"/>
      <c r="I270" s="3"/>
      <c r="J270" s="3"/>
      <c r="K270" s="3"/>
    </row>
    <row r="271" spans="2:11">
      <c r="B271" s="76" t="s">
        <v>94</v>
      </c>
      <c r="C271" s="77"/>
      <c r="D271" s="77"/>
      <c r="E271" s="77"/>
      <c r="F271" s="78"/>
    </row>
    <row r="272" spans="2:11" ht="16.350000000000001" customHeight="1">
      <c r="B272" s="67"/>
      <c r="C272" s="71" t="s">
        <v>119</v>
      </c>
      <c r="D272" s="71"/>
      <c r="E272" s="71"/>
      <c r="F272" s="71"/>
      <c r="G272" s="72"/>
      <c r="H272" s="72"/>
      <c r="I272" s="72"/>
      <c r="J272" s="72"/>
      <c r="K272" s="73"/>
    </row>
    <row r="273" spans="2:11" ht="16.350000000000001" customHeight="1">
      <c r="B273" s="68"/>
      <c r="C273" s="74"/>
      <c r="D273" s="74"/>
      <c r="E273" s="74"/>
      <c r="F273" s="74"/>
      <c r="G273" s="74"/>
      <c r="H273" s="74"/>
      <c r="I273" s="74"/>
      <c r="J273" s="74"/>
      <c r="K273" s="75"/>
    </row>
    <row r="275" spans="2:11" ht="36" customHeight="1">
      <c r="B275" s="23"/>
      <c r="C275" s="52" t="s">
        <v>120</v>
      </c>
      <c r="D275" s="52"/>
      <c r="E275" s="52"/>
      <c r="F275" s="52"/>
      <c r="G275" s="52"/>
      <c r="H275" s="52"/>
      <c r="I275" s="52"/>
      <c r="J275" s="52"/>
      <c r="K275" s="53"/>
    </row>
    <row r="276" spans="2:11">
      <c r="C276" s="3"/>
      <c r="D276" s="3"/>
      <c r="E276" s="3"/>
      <c r="F276" s="3"/>
      <c r="G276" s="3"/>
      <c r="H276" s="3"/>
      <c r="I276" s="3"/>
      <c r="J276" s="3"/>
      <c r="K276" s="3"/>
    </row>
    <row r="277" spans="2:11">
      <c r="C277" s="4"/>
      <c r="D277" s="3"/>
      <c r="E277" s="6" t="s">
        <v>121</v>
      </c>
      <c r="F277" s="3"/>
      <c r="G277" s="3"/>
      <c r="H277" s="3"/>
      <c r="I277" s="3"/>
      <c r="J277" s="3"/>
      <c r="K277" s="3"/>
    </row>
    <row r="278" spans="2:11">
      <c r="C278" s="4"/>
      <c r="D278" s="3"/>
      <c r="E278" s="6" t="s">
        <v>122</v>
      </c>
      <c r="F278" s="3"/>
      <c r="G278" s="3"/>
      <c r="H278" s="3"/>
      <c r="I278" s="3"/>
      <c r="J278" s="3"/>
      <c r="K278" s="3"/>
    </row>
    <row r="279" spans="2:11">
      <c r="C279" s="4"/>
      <c r="D279" s="3"/>
      <c r="E279" s="6" t="s">
        <v>122</v>
      </c>
      <c r="F279" s="3"/>
      <c r="G279" s="3"/>
      <c r="H279" s="3"/>
      <c r="I279" s="3"/>
      <c r="J279" s="3"/>
      <c r="K279" s="3"/>
    </row>
    <row r="280" spans="2:11">
      <c r="C280" s="4"/>
      <c r="D280" s="3"/>
      <c r="E280" s="6" t="s">
        <v>123</v>
      </c>
      <c r="F280" s="3"/>
      <c r="G280" s="3"/>
      <c r="H280" s="3"/>
      <c r="I280" s="3"/>
      <c r="J280" s="3"/>
      <c r="K280" s="3"/>
    </row>
    <row r="281" spans="2:11">
      <c r="C281" s="4"/>
      <c r="D281" s="3"/>
      <c r="E281" s="6" t="s">
        <v>14</v>
      </c>
      <c r="F281" s="3"/>
      <c r="G281" s="3"/>
      <c r="H281" s="3"/>
      <c r="I281" s="3"/>
      <c r="J281" s="3"/>
      <c r="K281" s="3"/>
    </row>
    <row r="282" spans="2:11">
      <c r="C282" s="3"/>
      <c r="D282" s="3"/>
      <c r="E282" s="3"/>
      <c r="F282" s="3"/>
      <c r="G282" s="3"/>
      <c r="H282" s="3"/>
      <c r="I282" s="3"/>
      <c r="J282" s="3"/>
      <c r="K282" s="3"/>
    </row>
    <row r="283" spans="2:11" hidden="1">
      <c r="C283" s="14" t="s">
        <v>15</v>
      </c>
      <c r="D283" s="10"/>
      <c r="E283" s="12">
        <f>IF(C277="X",1,IF(C278="X",2,IF(C279="X",3,IF(C280="X",4,0))))</f>
        <v>0</v>
      </c>
      <c r="F283" s="3"/>
      <c r="G283" s="3"/>
      <c r="H283" s="3"/>
      <c r="I283" s="3"/>
      <c r="J283" s="3"/>
      <c r="K283" s="3"/>
    </row>
    <row r="284" spans="2:11">
      <c r="C284" s="3"/>
      <c r="D284" s="3"/>
      <c r="E284" s="3"/>
      <c r="F284" s="3"/>
      <c r="G284" s="3"/>
      <c r="H284" s="3"/>
      <c r="I284" s="3"/>
      <c r="J284" s="3"/>
      <c r="K284" s="3"/>
    </row>
    <row r="285" spans="2:11" ht="35.1" customHeight="1">
      <c r="B285" s="23"/>
      <c r="C285" s="52" t="s">
        <v>124</v>
      </c>
      <c r="D285" s="52"/>
      <c r="E285" s="52"/>
      <c r="F285" s="52"/>
      <c r="G285" s="52"/>
      <c r="H285" s="52"/>
      <c r="I285" s="52"/>
      <c r="J285" s="52"/>
      <c r="K285" s="53"/>
    </row>
    <row r="286" spans="2:11">
      <c r="C286" s="3"/>
      <c r="D286" s="3"/>
      <c r="E286" s="3"/>
      <c r="F286" s="3"/>
      <c r="G286" s="3"/>
      <c r="H286" s="3"/>
      <c r="I286" s="3"/>
      <c r="J286" s="3"/>
      <c r="K286" s="3"/>
    </row>
    <row r="287" spans="2:11">
      <c r="C287" s="4"/>
      <c r="D287" s="3"/>
      <c r="E287" s="6" t="s">
        <v>125</v>
      </c>
      <c r="F287" s="3"/>
      <c r="G287" s="3"/>
      <c r="H287" s="3"/>
      <c r="I287" s="3"/>
      <c r="J287" s="3"/>
      <c r="K287" s="3"/>
    </row>
    <row r="288" spans="2:11">
      <c r="C288" s="4"/>
      <c r="D288" s="3"/>
      <c r="E288" s="6" t="s">
        <v>126</v>
      </c>
      <c r="F288" s="3"/>
      <c r="G288" s="3"/>
      <c r="H288" s="3"/>
      <c r="I288" s="3"/>
      <c r="J288" s="3"/>
      <c r="K288" s="3"/>
    </row>
    <row r="289" spans="2:11">
      <c r="C289" s="4"/>
      <c r="D289" s="3"/>
      <c r="E289" s="6" t="s">
        <v>127</v>
      </c>
      <c r="F289" s="3"/>
      <c r="G289" s="3"/>
      <c r="H289" s="3"/>
      <c r="I289" s="3"/>
      <c r="J289" s="3"/>
      <c r="K289" s="3"/>
    </row>
    <row r="290" spans="2:11">
      <c r="C290" s="4"/>
      <c r="D290" s="3"/>
      <c r="E290" s="6" t="s">
        <v>128</v>
      </c>
      <c r="F290" s="3"/>
      <c r="G290" s="3"/>
      <c r="H290" s="3"/>
      <c r="I290" s="3"/>
      <c r="J290" s="3"/>
      <c r="K290" s="3"/>
    </row>
    <row r="291" spans="2:11">
      <c r="C291" s="4"/>
      <c r="D291" s="3"/>
      <c r="E291" s="6" t="s">
        <v>14</v>
      </c>
      <c r="F291" s="3"/>
      <c r="G291" s="3"/>
      <c r="H291" s="3"/>
      <c r="I291" s="3"/>
      <c r="J291" s="3"/>
      <c r="K291" s="3"/>
    </row>
    <row r="292" spans="2:11">
      <c r="C292" s="3"/>
      <c r="D292" s="3"/>
      <c r="E292" s="3"/>
      <c r="F292" s="3"/>
      <c r="G292" s="3"/>
      <c r="H292" s="3"/>
      <c r="I292" s="3"/>
      <c r="J292" s="3"/>
      <c r="K292" s="3"/>
    </row>
    <row r="293" spans="2:11" hidden="1">
      <c r="C293" s="14" t="s">
        <v>15</v>
      </c>
      <c r="D293" s="10"/>
      <c r="E293" s="12">
        <f>IF(C287="X",1,IF(C288="X",2,IF(C289="X",3,IF(C290="X",4,0))))</f>
        <v>0</v>
      </c>
      <c r="F293" s="3"/>
      <c r="G293" s="3"/>
      <c r="H293" s="3"/>
      <c r="I293" s="3"/>
      <c r="J293" s="3"/>
      <c r="K293" s="3"/>
    </row>
    <row r="295" spans="2:11">
      <c r="B295" s="88" t="s">
        <v>129</v>
      </c>
      <c r="C295" s="89"/>
      <c r="D295" s="89"/>
      <c r="E295" s="89"/>
      <c r="F295" s="90"/>
    </row>
    <row r="296" spans="2:11" ht="16.350000000000001" customHeight="1">
      <c r="B296" s="24"/>
      <c r="C296" s="79" t="s">
        <v>130</v>
      </c>
      <c r="D296" s="79"/>
      <c r="E296" s="79"/>
      <c r="F296" s="79"/>
      <c r="G296" s="80"/>
      <c r="H296" s="80"/>
      <c r="I296" s="80"/>
      <c r="J296" s="80"/>
      <c r="K296" s="81"/>
    </row>
    <row r="297" spans="2:11" ht="16.350000000000001" customHeight="1">
      <c r="B297" s="25"/>
      <c r="C297" s="82"/>
      <c r="D297" s="82"/>
      <c r="E297" s="82"/>
      <c r="F297" s="82"/>
      <c r="G297" s="82"/>
      <c r="H297" s="82"/>
      <c r="I297" s="82"/>
      <c r="J297" s="82"/>
      <c r="K297" s="83"/>
    </row>
    <row r="298" spans="2:11">
      <c r="C298" s="3"/>
      <c r="D298" s="3"/>
      <c r="E298" s="3"/>
      <c r="F298" s="3"/>
      <c r="G298" s="3"/>
      <c r="H298" s="3"/>
      <c r="I298" s="3"/>
      <c r="J298" s="3"/>
      <c r="K298" s="3"/>
    </row>
    <row r="299" spans="2:11" ht="48" customHeight="1">
      <c r="B299" s="26"/>
      <c r="C299" s="86" t="s">
        <v>131</v>
      </c>
      <c r="D299" s="86"/>
      <c r="E299" s="86"/>
      <c r="F299" s="86"/>
      <c r="G299" s="86"/>
      <c r="H299" s="86"/>
      <c r="I299" s="86"/>
      <c r="J299" s="86"/>
      <c r="K299" s="87"/>
    </row>
    <row r="300" spans="2:11">
      <c r="C300" s="3"/>
      <c r="D300" s="3"/>
      <c r="E300" s="3"/>
      <c r="F300" s="3"/>
      <c r="G300" s="3"/>
      <c r="H300" s="3"/>
      <c r="I300" s="3"/>
      <c r="J300" s="3"/>
      <c r="K300" s="3"/>
    </row>
    <row r="301" spans="2:11">
      <c r="C301" s="4"/>
      <c r="D301" s="3"/>
      <c r="E301" s="15" t="s">
        <v>132</v>
      </c>
      <c r="F301" s="3"/>
      <c r="G301" s="3"/>
      <c r="H301" s="3"/>
      <c r="I301" s="3"/>
      <c r="J301" s="3"/>
      <c r="K301" s="3"/>
    </row>
    <row r="302" spans="2:11">
      <c r="C302" s="4"/>
      <c r="D302" s="3"/>
      <c r="E302" s="15" t="s">
        <v>133</v>
      </c>
      <c r="F302" s="3"/>
      <c r="G302" s="3"/>
      <c r="H302" s="3"/>
      <c r="I302" s="3"/>
      <c r="J302" s="3"/>
      <c r="K302" s="3"/>
    </row>
    <row r="303" spans="2:11">
      <c r="C303" s="4"/>
      <c r="D303" s="3"/>
      <c r="E303" s="15" t="s">
        <v>134</v>
      </c>
      <c r="F303" s="3"/>
      <c r="G303" s="3"/>
      <c r="H303" s="3"/>
      <c r="I303" s="3"/>
      <c r="J303" s="3"/>
      <c r="K303" s="3"/>
    </row>
    <row r="304" spans="2:11">
      <c r="C304" s="4"/>
      <c r="D304" s="3"/>
      <c r="E304" s="15" t="s">
        <v>135</v>
      </c>
      <c r="F304" s="3"/>
      <c r="G304" s="3"/>
      <c r="H304" s="3"/>
      <c r="I304" s="3"/>
      <c r="J304" s="3"/>
      <c r="K304" s="3"/>
    </row>
    <row r="305" spans="2:11">
      <c r="C305" s="4"/>
      <c r="D305" s="3"/>
      <c r="E305" s="15" t="s">
        <v>14</v>
      </c>
      <c r="F305" s="3"/>
      <c r="G305" s="3"/>
      <c r="H305" s="3"/>
      <c r="I305" s="3"/>
      <c r="J305" s="3"/>
      <c r="K305" s="3"/>
    </row>
    <row r="306" spans="2:11">
      <c r="C306" s="3"/>
      <c r="D306" s="3"/>
      <c r="E306" s="3"/>
      <c r="F306" s="3"/>
      <c r="G306" s="3"/>
      <c r="H306" s="3"/>
      <c r="I306" s="3"/>
      <c r="J306" s="3"/>
      <c r="K306" s="3"/>
    </row>
    <row r="307" spans="2:11" hidden="1">
      <c r="C307" s="14" t="s">
        <v>15</v>
      </c>
      <c r="D307" s="10"/>
      <c r="E307" s="12">
        <f>IF(C301="X",1,IF(C302="X",2,IF(C303="X",3,IF(C304="X",4,0))))</f>
        <v>0</v>
      </c>
      <c r="F307" s="3"/>
      <c r="G307" s="3"/>
      <c r="H307" s="3"/>
      <c r="I307" s="3"/>
      <c r="J307" s="3"/>
      <c r="K307" s="3"/>
    </row>
    <row r="308" spans="2:11" ht="13.35" customHeight="1"/>
    <row r="309" spans="2:11" ht="50.1" customHeight="1">
      <c r="B309" s="26"/>
      <c r="C309" s="84" t="s">
        <v>136</v>
      </c>
      <c r="D309" s="84"/>
      <c r="E309" s="84"/>
      <c r="F309" s="84"/>
      <c r="G309" s="84"/>
      <c r="H309" s="84"/>
      <c r="I309" s="84"/>
      <c r="J309" s="84"/>
      <c r="K309" s="85"/>
    </row>
    <row r="310" spans="2:11">
      <c r="C310" s="3"/>
      <c r="D310" s="3"/>
      <c r="E310" s="3"/>
      <c r="F310" s="3"/>
      <c r="G310" s="3"/>
      <c r="H310" s="3"/>
      <c r="I310" s="3"/>
      <c r="J310" s="3"/>
      <c r="K310" s="3"/>
    </row>
    <row r="311" spans="2:11">
      <c r="C311" s="4"/>
      <c r="E311" s="13" t="s">
        <v>7</v>
      </c>
      <c r="F311" s="3"/>
      <c r="G311" s="3"/>
      <c r="H311" s="3"/>
      <c r="I311" s="3"/>
      <c r="J311" s="3"/>
      <c r="K311" s="3"/>
    </row>
    <row r="312" spans="2:11">
      <c r="C312" s="4"/>
      <c r="D312" s="3"/>
      <c r="E312" s="13" t="s">
        <v>8</v>
      </c>
      <c r="F312" s="3"/>
      <c r="G312" s="3"/>
      <c r="H312" s="3"/>
      <c r="I312" s="3"/>
      <c r="J312" s="3"/>
      <c r="K312" s="3"/>
    </row>
    <row r="313" spans="2:11">
      <c r="C313" s="4"/>
      <c r="D313" s="3"/>
      <c r="E313" s="13" t="s">
        <v>9</v>
      </c>
      <c r="F313" s="3"/>
      <c r="G313" s="3"/>
      <c r="H313" s="3"/>
      <c r="I313" s="3"/>
      <c r="J313" s="3"/>
      <c r="K313" s="3"/>
    </row>
    <row r="314" spans="2:11">
      <c r="C314" s="4"/>
      <c r="D314" s="3"/>
      <c r="E314" s="13" t="s">
        <v>10</v>
      </c>
      <c r="F314" s="3"/>
      <c r="G314" s="3"/>
      <c r="H314" s="3"/>
      <c r="I314" s="3"/>
      <c r="J314" s="3"/>
      <c r="K314" s="3"/>
    </row>
    <row r="315" spans="2:11">
      <c r="C315" s="4"/>
      <c r="D315" s="3"/>
      <c r="E315" s="13" t="s">
        <v>11</v>
      </c>
      <c r="F315" s="3"/>
      <c r="G315" s="3"/>
      <c r="H315" s="3"/>
      <c r="I315" s="3"/>
      <c r="J315" s="3"/>
      <c r="K315" s="3"/>
    </row>
    <row r="316" spans="2:11">
      <c r="C316" s="4"/>
      <c r="D316" s="3"/>
      <c r="E316" s="13" t="s">
        <v>12</v>
      </c>
      <c r="F316" s="3"/>
      <c r="G316" s="3"/>
      <c r="H316" s="3"/>
      <c r="I316" s="3"/>
      <c r="J316" s="3"/>
      <c r="K316" s="3"/>
    </row>
    <row r="317" spans="2:11">
      <c r="C317" s="4"/>
      <c r="D317" s="3"/>
      <c r="E317" s="13" t="s">
        <v>13</v>
      </c>
      <c r="F317" s="3"/>
      <c r="G317" s="3"/>
      <c r="H317" s="3"/>
      <c r="I317" s="3"/>
      <c r="J317" s="3"/>
      <c r="K317" s="3"/>
    </row>
    <row r="318" spans="2:11">
      <c r="C318" s="4"/>
      <c r="D318" s="3"/>
      <c r="E318" s="13" t="s">
        <v>14</v>
      </c>
      <c r="F318" s="3"/>
      <c r="G318" s="3"/>
      <c r="H318" s="3"/>
      <c r="I318" s="3"/>
      <c r="J318" s="3"/>
      <c r="K318" s="3"/>
    </row>
    <row r="319" spans="2:11">
      <c r="C319" s="3"/>
      <c r="D319" s="3"/>
      <c r="E319" s="3"/>
      <c r="F319" s="3"/>
      <c r="G319" s="3"/>
      <c r="H319" s="3"/>
      <c r="I319" s="3"/>
      <c r="J319" s="3"/>
      <c r="K319" s="3"/>
    </row>
    <row r="320" spans="2:11" hidden="1">
      <c r="C320" s="14" t="s">
        <v>15</v>
      </c>
      <c r="D320" s="11"/>
      <c r="E320" s="12">
        <f>IF(OR(C311="X",C317="X"),1,IF(OR(C312="X",C316="X"),2,IF(OR(C313="X",C315="X"),3,IF(C314="X",4,0))))</f>
        <v>0</v>
      </c>
      <c r="F320" s="3"/>
      <c r="G320" s="3"/>
      <c r="H320" s="3"/>
      <c r="I320" s="3"/>
      <c r="J320" s="3"/>
      <c r="K320" s="3"/>
    </row>
    <row r="321" spans="2:11">
      <c r="C321" s="3"/>
      <c r="D321" s="3"/>
      <c r="E321" s="3"/>
      <c r="F321" s="3"/>
      <c r="G321" s="3"/>
      <c r="H321" s="3"/>
      <c r="I321" s="3"/>
      <c r="J321" s="3"/>
      <c r="K321" s="3"/>
    </row>
    <row r="322" spans="2:11" ht="48" customHeight="1">
      <c r="B322" s="26"/>
      <c r="C322" s="86" t="s">
        <v>137</v>
      </c>
      <c r="D322" s="86"/>
      <c r="E322" s="86"/>
      <c r="F322" s="86"/>
      <c r="G322" s="86"/>
      <c r="H322" s="86"/>
      <c r="I322" s="86"/>
      <c r="J322" s="86"/>
      <c r="K322" s="87"/>
    </row>
    <row r="323" spans="2:11">
      <c r="C323" s="3"/>
      <c r="D323" s="3"/>
      <c r="E323" s="3"/>
      <c r="F323" s="3"/>
      <c r="G323" s="3"/>
      <c r="H323" s="3"/>
      <c r="I323" s="3"/>
      <c r="J323" s="3"/>
      <c r="K323" s="3"/>
    </row>
    <row r="324" spans="2:11">
      <c r="C324" s="4"/>
      <c r="D324" s="3"/>
      <c r="E324" s="15" t="s">
        <v>138</v>
      </c>
      <c r="F324" s="3"/>
      <c r="G324" s="3"/>
      <c r="H324" s="3"/>
      <c r="I324" s="3"/>
      <c r="J324" s="3"/>
      <c r="K324" s="3"/>
    </row>
    <row r="325" spans="2:11">
      <c r="C325" s="4"/>
      <c r="D325" s="3"/>
      <c r="E325" s="15" t="s">
        <v>139</v>
      </c>
      <c r="F325" s="3"/>
      <c r="G325" s="3"/>
      <c r="H325" s="3"/>
      <c r="I325" s="3"/>
      <c r="J325" s="3"/>
      <c r="K325" s="3"/>
    </row>
    <row r="326" spans="2:11">
      <c r="C326" s="4"/>
      <c r="D326" s="3"/>
      <c r="E326" s="15" t="s">
        <v>140</v>
      </c>
      <c r="F326" s="3"/>
      <c r="G326" s="3"/>
      <c r="H326" s="3"/>
      <c r="I326" s="3"/>
      <c r="J326" s="3"/>
      <c r="K326" s="3"/>
    </row>
    <row r="327" spans="2:11">
      <c r="C327" s="4"/>
      <c r="D327" s="3"/>
      <c r="E327" s="15" t="s">
        <v>141</v>
      </c>
      <c r="F327" s="3"/>
      <c r="G327" s="3"/>
      <c r="H327" s="3"/>
      <c r="I327" s="3"/>
      <c r="J327" s="3"/>
      <c r="K327" s="3"/>
    </row>
    <row r="328" spans="2:11">
      <c r="C328" s="4"/>
      <c r="D328" s="3"/>
      <c r="E328" s="15" t="s">
        <v>14</v>
      </c>
      <c r="F328" s="3"/>
      <c r="G328" s="3"/>
      <c r="H328" s="3"/>
      <c r="I328" s="3"/>
      <c r="J328" s="3"/>
      <c r="K328" s="3"/>
    </row>
    <row r="329" spans="2:11">
      <c r="C329" s="3"/>
      <c r="D329" s="3"/>
      <c r="E329" s="3"/>
      <c r="F329" s="3"/>
      <c r="G329" s="3"/>
      <c r="H329" s="3"/>
      <c r="I329" s="3"/>
      <c r="J329" s="3"/>
      <c r="K329" s="3"/>
    </row>
    <row r="330" spans="2:11" hidden="1">
      <c r="C330" s="14" t="s">
        <v>15</v>
      </c>
      <c r="D330" s="10"/>
      <c r="E330" s="12">
        <f>IF(C324="X",1,IF(C325="X",2,IF(C326="X",3,IF(C327="X",4,0))))</f>
        <v>0</v>
      </c>
      <c r="F330" s="3"/>
      <c r="G330" s="3"/>
      <c r="H330" s="3"/>
      <c r="I330" s="3"/>
      <c r="J330" s="3"/>
      <c r="K330" s="3"/>
    </row>
    <row r="332" spans="2:11">
      <c r="B332" s="88" t="s">
        <v>129</v>
      </c>
      <c r="C332" s="89"/>
      <c r="D332" s="89"/>
      <c r="E332" s="89"/>
      <c r="F332" s="90"/>
    </row>
    <row r="333" spans="2:11">
      <c r="B333" s="24"/>
      <c r="C333" s="79" t="s">
        <v>142</v>
      </c>
      <c r="D333" s="79"/>
      <c r="E333" s="79"/>
      <c r="F333" s="79"/>
      <c r="G333" s="80"/>
      <c r="H333" s="80"/>
      <c r="I333" s="80"/>
      <c r="J333" s="80"/>
      <c r="K333" s="81"/>
    </row>
    <row r="334" spans="2:11">
      <c r="B334" s="25"/>
      <c r="C334" s="82"/>
      <c r="D334" s="82"/>
      <c r="E334" s="82"/>
      <c r="F334" s="82"/>
      <c r="G334" s="82"/>
      <c r="H334" s="82"/>
      <c r="I334" s="82"/>
      <c r="J334" s="82"/>
      <c r="K334" s="83"/>
    </row>
    <row r="336" spans="2:11" ht="35.1" customHeight="1">
      <c r="B336" s="26"/>
      <c r="C336" s="84" t="s">
        <v>143</v>
      </c>
      <c r="D336" s="84"/>
      <c r="E336" s="84"/>
      <c r="F336" s="84"/>
      <c r="G336" s="84"/>
      <c r="H336" s="84"/>
      <c r="I336" s="84"/>
      <c r="J336" s="84"/>
      <c r="K336" s="85"/>
    </row>
    <row r="337" spans="2:11">
      <c r="C337" s="3"/>
      <c r="D337" s="3"/>
      <c r="E337" s="3"/>
      <c r="F337" s="3"/>
      <c r="G337" s="3"/>
      <c r="H337" s="3"/>
      <c r="I337" s="3"/>
      <c r="J337" s="3"/>
      <c r="K337" s="3"/>
    </row>
    <row r="338" spans="2:11">
      <c r="C338" s="4"/>
      <c r="D338" s="3"/>
      <c r="E338" s="8" t="s">
        <v>144</v>
      </c>
      <c r="F338" s="3"/>
      <c r="G338" s="3"/>
      <c r="H338" s="3"/>
      <c r="I338" s="3"/>
      <c r="J338" s="3"/>
      <c r="K338" s="3"/>
    </row>
    <row r="339" spans="2:11">
      <c r="C339" s="4"/>
      <c r="D339" s="3"/>
      <c r="E339" s="8" t="s">
        <v>145</v>
      </c>
      <c r="F339" s="3"/>
      <c r="G339" s="3"/>
      <c r="H339" s="3"/>
      <c r="I339" s="3"/>
      <c r="J339" s="3"/>
      <c r="K339" s="3"/>
    </row>
    <row r="340" spans="2:11">
      <c r="C340" s="4"/>
      <c r="D340" s="3"/>
      <c r="E340" s="8" t="s">
        <v>146</v>
      </c>
      <c r="F340" s="3"/>
      <c r="G340" s="3"/>
      <c r="H340" s="3"/>
      <c r="I340" s="3"/>
      <c r="J340" s="3"/>
      <c r="K340" s="3"/>
    </row>
    <row r="341" spans="2:11">
      <c r="C341" s="4"/>
      <c r="D341" s="3"/>
      <c r="E341" s="8" t="s">
        <v>147</v>
      </c>
      <c r="F341" s="3"/>
      <c r="G341" s="3"/>
      <c r="H341" s="3"/>
      <c r="I341" s="3"/>
      <c r="J341" s="3"/>
      <c r="K341" s="3"/>
    </row>
    <row r="342" spans="2:11">
      <c r="C342" s="4"/>
      <c r="D342" s="3"/>
      <c r="E342" s="8" t="s">
        <v>14</v>
      </c>
      <c r="F342" s="3"/>
      <c r="G342" s="3"/>
      <c r="H342" s="3"/>
      <c r="I342" s="3"/>
      <c r="J342" s="3"/>
      <c r="K342" s="3"/>
    </row>
    <row r="343" spans="2:11">
      <c r="C343" s="3"/>
      <c r="D343" s="3"/>
      <c r="E343" s="3"/>
      <c r="F343" s="3"/>
      <c r="G343" s="3"/>
      <c r="H343" s="3"/>
      <c r="I343" s="3"/>
      <c r="J343" s="3"/>
      <c r="K343" s="3"/>
    </row>
    <row r="344" spans="2:11" hidden="1">
      <c r="C344" s="14" t="s">
        <v>15</v>
      </c>
      <c r="D344" s="10"/>
      <c r="E344" s="12">
        <f>IF(C338="X",1,IF(C339="X",2,IF(C340="X",3,IF(C341="X",4,0))))</f>
        <v>0</v>
      </c>
      <c r="F344" s="3"/>
      <c r="G344" s="3"/>
      <c r="H344" s="3"/>
      <c r="I344" s="3"/>
      <c r="J344" s="3"/>
      <c r="K344" s="3"/>
    </row>
    <row r="345" spans="2:11">
      <c r="C345" s="3"/>
      <c r="D345" s="3"/>
      <c r="E345" s="3"/>
      <c r="F345" s="3"/>
      <c r="G345" s="3"/>
      <c r="H345" s="3"/>
      <c r="I345" s="3"/>
      <c r="J345" s="3"/>
      <c r="K345" s="3"/>
    </row>
    <row r="346" spans="2:11">
      <c r="B346" s="88" t="s">
        <v>129</v>
      </c>
      <c r="C346" s="89"/>
      <c r="D346" s="89"/>
      <c r="E346" s="89"/>
      <c r="F346" s="90"/>
    </row>
    <row r="347" spans="2:11">
      <c r="B347" s="24"/>
      <c r="C347" s="79" t="s">
        <v>148</v>
      </c>
      <c r="D347" s="79"/>
      <c r="E347" s="79"/>
      <c r="F347" s="79"/>
      <c r="G347" s="80"/>
      <c r="H347" s="80"/>
      <c r="I347" s="80"/>
      <c r="J347" s="80"/>
      <c r="K347" s="81"/>
    </row>
    <row r="348" spans="2:11">
      <c r="B348" s="25"/>
      <c r="C348" s="82"/>
      <c r="D348" s="82"/>
      <c r="E348" s="82"/>
      <c r="F348" s="82"/>
      <c r="G348" s="82"/>
      <c r="H348" s="82"/>
      <c r="I348" s="82"/>
      <c r="J348" s="82"/>
      <c r="K348" s="83"/>
    </row>
    <row r="349" spans="2:11">
      <c r="C349" s="3"/>
      <c r="D349" s="3"/>
      <c r="E349" s="3"/>
      <c r="F349" s="3"/>
      <c r="G349" s="3"/>
      <c r="H349" s="3"/>
      <c r="I349" s="3"/>
      <c r="J349" s="3"/>
      <c r="K349" s="3"/>
    </row>
    <row r="350" spans="2:11" ht="35.1" customHeight="1">
      <c r="B350" s="26"/>
      <c r="C350" s="84" t="s">
        <v>149</v>
      </c>
      <c r="D350" s="84"/>
      <c r="E350" s="84"/>
      <c r="F350" s="84"/>
      <c r="G350" s="84"/>
      <c r="H350" s="84"/>
      <c r="I350" s="84"/>
      <c r="J350" s="84"/>
      <c r="K350" s="85"/>
    </row>
    <row r="351" spans="2:11">
      <c r="C351" s="3"/>
      <c r="D351" s="3"/>
      <c r="E351" s="3"/>
      <c r="F351" s="3"/>
      <c r="G351" s="3"/>
      <c r="H351" s="3"/>
      <c r="I351" s="3"/>
      <c r="J351" s="3"/>
      <c r="K351" s="3"/>
    </row>
    <row r="352" spans="2:11">
      <c r="C352" s="4"/>
      <c r="D352" s="3"/>
      <c r="E352" s="6" t="s">
        <v>150</v>
      </c>
      <c r="F352" s="3"/>
      <c r="G352" s="3"/>
      <c r="H352" s="3"/>
      <c r="I352" s="3"/>
      <c r="J352" s="3"/>
      <c r="K352" s="3"/>
    </row>
    <row r="353" spans="2:11">
      <c r="C353" s="4"/>
      <c r="D353" s="3"/>
      <c r="E353" s="6" t="s">
        <v>151</v>
      </c>
      <c r="F353" s="3"/>
      <c r="G353" s="3"/>
      <c r="H353" s="3"/>
      <c r="I353" s="3"/>
      <c r="J353" s="3"/>
      <c r="K353" s="3"/>
    </row>
    <row r="354" spans="2:11">
      <c r="C354" s="4"/>
      <c r="D354" s="3"/>
      <c r="E354" s="6" t="s">
        <v>152</v>
      </c>
      <c r="F354" s="3"/>
      <c r="G354" s="3"/>
      <c r="H354" s="3"/>
      <c r="I354" s="3"/>
      <c r="J354" s="3"/>
      <c r="K354" s="3"/>
    </row>
    <row r="355" spans="2:11">
      <c r="C355" s="4"/>
      <c r="D355" s="3"/>
      <c r="E355" s="6" t="s">
        <v>153</v>
      </c>
      <c r="F355" s="3"/>
      <c r="G355" s="3"/>
      <c r="H355" s="3"/>
      <c r="I355" s="3"/>
      <c r="J355" s="3"/>
      <c r="K355" s="3"/>
    </row>
    <row r="356" spans="2:11">
      <c r="C356" s="4"/>
      <c r="D356" s="3"/>
      <c r="E356" s="6" t="s">
        <v>14</v>
      </c>
      <c r="F356" s="3"/>
      <c r="G356" s="3"/>
      <c r="H356" s="3"/>
      <c r="I356" s="3"/>
      <c r="J356" s="3"/>
      <c r="K356" s="3"/>
    </row>
    <row r="357" spans="2:11">
      <c r="C357" s="3"/>
      <c r="D357" s="3"/>
      <c r="E357" s="3"/>
      <c r="F357" s="3"/>
      <c r="G357" s="3"/>
      <c r="H357" s="3"/>
      <c r="I357" s="3"/>
      <c r="J357" s="3"/>
      <c r="K357" s="3"/>
    </row>
    <row r="358" spans="2:11" hidden="1">
      <c r="C358" s="14" t="s">
        <v>15</v>
      </c>
      <c r="D358" s="10"/>
      <c r="E358" s="12">
        <f>IF(C352="X",1,IF(C353="X",2,IF(C354="X",3,IF(C355="X",4,0))))</f>
        <v>0</v>
      </c>
      <c r="F358" s="3"/>
      <c r="G358" s="3"/>
      <c r="H358" s="3"/>
      <c r="I358" s="3"/>
      <c r="J358" s="3"/>
      <c r="K358" s="3"/>
    </row>
    <row r="359" spans="2:11">
      <c r="C359" s="3"/>
      <c r="D359" s="3"/>
      <c r="E359" s="3"/>
      <c r="F359" s="3"/>
      <c r="G359" s="3"/>
      <c r="H359" s="3"/>
      <c r="I359" s="3"/>
      <c r="J359" s="3"/>
      <c r="K359" s="3"/>
    </row>
    <row r="360" spans="2:11" ht="35.1" customHeight="1">
      <c r="B360" s="26"/>
      <c r="C360" s="84" t="s">
        <v>154</v>
      </c>
      <c r="D360" s="84"/>
      <c r="E360" s="84"/>
      <c r="F360" s="84"/>
      <c r="G360" s="84"/>
      <c r="H360" s="84"/>
      <c r="I360" s="84"/>
      <c r="J360" s="84"/>
      <c r="K360" s="85"/>
    </row>
    <row r="361" spans="2:11">
      <c r="C361" s="3"/>
      <c r="D361" s="3"/>
      <c r="E361" s="3"/>
      <c r="F361" s="3"/>
      <c r="G361" s="3"/>
      <c r="H361" s="3"/>
      <c r="I361" s="3"/>
      <c r="J361" s="3"/>
      <c r="K361" s="3"/>
    </row>
    <row r="362" spans="2:11">
      <c r="C362" s="4"/>
      <c r="D362" s="3"/>
      <c r="E362" s="6" t="s">
        <v>155</v>
      </c>
      <c r="F362" s="3"/>
      <c r="G362" s="3"/>
      <c r="H362" s="3"/>
      <c r="I362" s="3"/>
      <c r="J362" s="3"/>
      <c r="K362" s="3"/>
    </row>
    <row r="363" spans="2:11">
      <c r="C363" s="4"/>
      <c r="D363" s="3"/>
      <c r="E363" s="6" t="s">
        <v>156</v>
      </c>
      <c r="F363" s="3"/>
      <c r="G363" s="3"/>
      <c r="H363" s="3"/>
      <c r="I363" s="3"/>
      <c r="J363" s="3"/>
      <c r="K363" s="3"/>
    </row>
    <row r="364" spans="2:11">
      <c r="C364" s="4"/>
      <c r="D364" s="3"/>
      <c r="E364" s="6" t="s">
        <v>157</v>
      </c>
      <c r="F364" s="3"/>
      <c r="G364" s="3"/>
      <c r="H364" s="3"/>
      <c r="I364" s="3"/>
      <c r="J364" s="3"/>
      <c r="K364" s="3"/>
    </row>
    <row r="365" spans="2:11">
      <c r="C365" s="4"/>
      <c r="D365" s="3"/>
      <c r="E365" s="6" t="s">
        <v>158</v>
      </c>
      <c r="F365" s="3"/>
      <c r="G365" s="3"/>
      <c r="H365" s="3"/>
      <c r="I365" s="3"/>
      <c r="J365" s="3"/>
      <c r="K365" s="3"/>
    </row>
    <row r="366" spans="2:11">
      <c r="C366" s="4"/>
      <c r="D366" s="3"/>
      <c r="E366" s="6" t="s">
        <v>14</v>
      </c>
      <c r="F366" s="3"/>
      <c r="G366" s="3"/>
      <c r="H366" s="3"/>
      <c r="I366" s="3"/>
      <c r="J366" s="3"/>
      <c r="K366" s="3"/>
    </row>
    <row r="367" spans="2:11">
      <c r="C367" s="3"/>
      <c r="D367" s="3"/>
      <c r="E367" s="3"/>
      <c r="F367" s="3"/>
      <c r="G367" s="3"/>
      <c r="H367" s="3"/>
      <c r="I367" s="3"/>
      <c r="J367" s="3"/>
      <c r="K367" s="3"/>
    </row>
    <row r="368" spans="2:11" hidden="1">
      <c r="C368" s="14" t="s">
        <v>15</v>
      </c>
      <c r="D368" s="10"/>
      <c r="E368" s="12">
        <f>IF(C362="X",1,IF(C363="X",2,IF(C364="X",3,IF(C365="X",4,0))))</f>
        <v>0</v>
      </c>
      <c r="F368" s="3"/>
      <c r="G368" s="3"/>
      <c r="H368" s="3"/>
      <c r="I368" s="3"/>
      <c r="J368" s="3"/>
      <c r="K368" s="3"/>
    </row>
    <row r="370" spans="2:11">
      <c r="B370" s="88" t="s">
        <v>129</v>
      </c>
      <c r="C370" s="89"/>
      <c r="D370" s="89"/>
      <c r="E370" s="89"/>
      <c r="F370" s="90"/>
    </row>
    <row r="371" spans="2:11">
      <c r="B371" s="24"/>
      <c r="C371" s="79" t="s">
        <v>159</v>
      </c>
      <c r="D371" s="79"/>
      <c r="E371" s="79"/>
      <c r="F371" s="79"/>
      <c r="G371" s="80"/>
      <c r="H371" s="80"/>
      <c r="I371" s="80"/>
      <c r="J371" s="80"/>
      <c r="K371" s="81"/>
    </row>
    <row r="372" spans="2:11">
      <c r="B372" s="25"/>
      <c r="C372" s="82"/>
      <c r="D372" s="82"/>
      <c r="E372" s="82"/>
      <c r="F372" s="82"/>
      <c r="G372" s="82"/>
      <c r="H372" s="82"/>
      <c r="I372" s="82"/>
      <c r="J372" s="82"/>
      <c r="K372" s="83"/>
    </row>
    <row r="373" spans="2:11">
      <c r="C373" s="3"/>
      <c r="D373" s="3"/>
      <c r="E373" s="3"/>
      <c r="F373" s="3"/>
      <c r="G373" s="3"/>
      <c r="H373" s="3"/>
      <c r="I373" s="3"/>
      <c r="J373" s="3"/>
      <c r="K373" s="3"/>
    </row>
    <row r="374" spans="2:11" ht="35.1" customHeight="1">
      <c r="B374" s="26"/>
      <c r="C374" s="84" t="s">
        <v>160</v>
      </c>
      <c r="D374" s="84"/>
      <c r="E374" s="84"/>
      <c r="F374" s="84"/>
      <c r="G374" s="84"/>
      <c r="H374" s="84"/>
      <c r="I374" s="84"/>
      <c r="J374" s="84"/>
      <c r="K374" s="85"/>
    </row>
    <row r="375" spans="2:11">
      <c r="C375" s="3"/>
      <c r="D375" s="3"/>
      <c r="E375" s="3"/>
      <c r="F375" s="3"/>
      <c r="G375" s="3"/>
      <c r="H375" s="3"/>
      <c r="I375" s="3"/>
      <c r="J375" s="3"/>
      <c r="K375" s="3"/>
    </row>
    <row r="376" spans="2:11">
      <c r="C376" s="4"/>
      <c r="D376" s="3"/>
      <c r="E376" s="6" t="s">
        <v>161</v>
      </c>
      <c r="F376" s="3"/>
      <c r="G376" s="3"/>
      <c r="H376" s="3"/>
      <c r="I376" s="3"/>
      <c r="J376" s="3"/>
      <c r="K376" s="3"/>
    </row>
    <row r="377" spans="2:11">
      <c r="C377" s="4"/>
      <c r="D377" s="3"/>
      <c r="E377" s="6" t="s">
        <v>162</v>
      </c>
      <c r="F377" s="3"/>
      <c r="G377" s="3"/>
      <c r="H377" s="3"/>
      <c r="I377" s="3"/>
      <c r="J377" s="3"/>
      <c r="K377" s="3"/>
    </row>
    <row r="378" spans="2:11">
      <c r="C378" s="4"/>
      <c r="D378" s="3"/>
      <c r="E378" s="6" t="s">
        <v>163</v>
      </c>
      <c r="F378" s="3"/>
      <c r="G378" s="3"/>
      <c r="H378" s="3"/>
      <c r="I378" s="3"/>
      <c r="J378" s="3"/>
      <c r="K378" s="3"/>
    </row>
    <row r="379" spans="2:11">
      <c r="C379" s="4"/>
      <c r="D379" s="3"/>
      <c r="E379" s="6" t="s">
        <v>164</v>
      </c>
      <c r="F379" s="3"/>
      <c r="G379" s="3"/>
      <c r="H379" s="3"/>
      <c r="I379" s="3"/>
      <c r="J379" s="3"/>
      <c r="K379" s="3"/>
    </row>
    <row r="380" spans="2:11">
      <c r="C380" s="4"/>
      <c r="D380" s="3"/>
      <c r="E380" s="6" t="s">
        <v>14</v>
      </c>
      <c r="F380" s="3"/>
      <c r="G380" s="3"/>
      <c r="H380" s="3"/>
      <c r="I380" s="3"/>
      <c r="J380" s="3"/>
      <c r="K380" s="3"/>
    </row>
    <row r="381" spans="2:11">
      <c r="C381" s="3"/>
      <c r="D381" s="3"/>
      <c r="E381" s="3"/>
      <c r="F381" s="3"/>
      <c r="G381" s="3"/>
      <c r="H381" s="3"/>
      <c r="I381" s="3"/>
      <c r="J381" s="3"/>
      <c r="K381" s="3"/>
    </row>
    <row r="382" spans="2:11" hidden="1">
      <c r="C382" s="14" t="s">
        <v>15</v>
      </c>
      <c r="D382" s="10"/>
      <c r="E382" s="12">
        <f>IF(C376="X",1,IF(C377="X",2,IF(C378="X",3,IF(C379="X",4,0))))</f>
        <v>0</v>
      </c>
      <c r="F382" s="3"/>
      <c r="G382" s="3"/>
      <c r="H382" s="3"/>
      <c r="I382" s="3"/>
      <c r="J382" s="3"/>
      <c r="K382" s="3"/>
    </row>
    <row r="384" spans="2:11" ht="50.1" customHeight="1">
      <c r="B384" s="26"/>
      <c r="C384" s="84" t="s">
        <v>165</v>
      </c>
      <c r="D384" s="84"/>
      <c r="E384" s="84"/>
      <c r="F384" s="84"/>
      <c r="G384" s="84"/>
      <c r="H384" s="84"/>
      <c r="I384" s="84"/>
      <c r="J384" s="84"/>
      <c r="K384" s="85"/>
    </row>
    <row r="385" spans="2:11">
      <c r="C385" s="3"/>
      <c r="D385" s="3"/>
      <c r="E385" s="3"/>
      <c r="F385" s="3"/>
      <c r="G385" s="3"/>
      <c r="H385" s="3"/>
      <c r="I385" s="3"/>
      <c r="J385" s="3"/>
      <c r="K385" s="3"/>
    </row>
    <row r="386" spans="2:11">
      <c r="C386" s="4"/>
      <c r="E386" s="13" t="s">
        <v>7</v>
      </c>
      <c r="F386" s="3"/>
      <c r="G386" s="3"/>
      <c r="H386" s="3"/>
      <c r="I386" s="3"/>
      <c r="J386" s="3"/>
      <c r="K386" s="3"/>
    </row>
    <row r="387" spans="2:11">
      <c r="C387" s="4"/>
      <c r="D387" s="3"/>
      <c r="E387" s="13" t="s">
        <v>8</v>
      </c>
      <c r="F387" s="3"/>
      <c r="G387" s="3"/>
      <c r="H387" s="3"/>
      <c r="I387" s="3"/>
      <c r="J387" s="3"/>
      <c r="K387" s="3"/>
    </row>
    <row r="388" spans="2:11">
      <c r="C388" s="4"/>
      <c r="D388" s="3"/>
      <c r="E388" s="13" t="s">
        <v>9</v>
      </c>
      <c r="F388" s="3"/>
      <c r="G388" s="3"/>
      <c r="H388" s="3"/>
      <c r="I388" s="3"/>
      <c r="J388" s="3"/>
      <c r="K388" s="3"/>
    </row>
    <row r="389" spans="2:11">
      <c r="C389" s="4"/>
      <c r="D389" s="3"/>
      <c r="E389" s="13" t="s">
        <v>10</v>
      </c>
      <c r="F389" s="3"/>
      <c r="G389" s="3"/>
      <c r="H389" s="3"/>
      <c r="I389" s="3"/>
      <c r="J389" s="3"/>
      <c r="K389" s="3"/>
    </row>
    <row r="390" spans="2:11">
      <c r="C390" s="4"/>
      <c r="D390" s="3"/>
      <c r="E390" s="13" t="s">
        <v>11</v>
      </c>
      <c r="F390" s="3"/>
      <c r="G390" s="3"/>
      <c r="H390" s="3"/>
      <c r="I390" s="3"/>
      <c r="J390" s="3"/>
      <c r="K390" s="3"/>
    </row>
    <row r="391" spans="2:11">
      <c r="C391" s="4"/>
      <c r="D391" s="3"/>
      <c r="E391" s="13" t="s">
        <v>12</v>
      </c>
      <c r="F391" s="3"/>
      <c r="G391" s="3"/>
      <c r="H391" s="3"/>
      <c r="I391" s="3"/>
      <c r="J391" s="3"/>
      <c r="K391" s="3"/>
    </row>
    <row r="392" spans="2:11">
      <c r="C392" s="4"/>
      <c r="D392" s="3"/>
      <c r="E392" s="13" t="s">
        <v>13</v>
      </c>
      <c r="F392" s="3"/>
      <c r="G392" s="3"/>
      <c r="H392" s="3"/>
      <c r="I392" s="3"/>
      <c r="J392" s="3"/>
      <c r="K392" s="3"/>
    </row>
    <row r="393" spans="2:11">
      <c r="C393" s="4"/>
      <c r="D393" s="3"/>
      <c r="E393" s="13" t="s">
        <v>14</v>
      </c>
      <c r="F393" s="3"/>
      <c r="G393" s="3"/>
      <c r="H393" s="3"/>
      <c r="I393" s="3"/>
      <c r="J393" s="3"/>
      <c r="K393" s="3"/>
    </row>
    <row r="394" spans="2:11">
      <c r="C394" s="3"/>
      <c r="D394" s="3"/>
      <c r="E394" s="3"/>
      <c r="F394" s="3"/>
      <c r="G394" s="3"/>
      <c r="H394" s="3"/>
      <c r="I394" s="3"/>
      <c r="J394" s="3"/>
      <c r="K394" s="3"/>
    </row>
    <row r="395" spans="2:11" hidden="1">
      <c r="C395" s="14" t="s">
        <v>15</v>
      </c>
      <c r="D395" s="11"/>
      <c r="E395" s="12">
        <f>IF(OR(C386="X",C392="X"),1,IF(OR(C387="X",C391="X"),2,IF(OR(C388="X",C390="X"),3,IF(C389="X",4,0))))</f>
        <v>0</v>
      </c>
      <c r="F395" s="3"/>
      <c r="G395" s="3"/>
      <c r="H395" s="3"/>
      <c r="I395" s="3"/>
      <c r="J395" s="3"/>
      <c r="K395" s="3"/>
    </row>
    <row r="397" spans="2:11" ht="35.1" customHeight="1">
      <c r="B397" s="26"/>
      <c r="C397" s="84" t="s">
        <v>166</v>
      </c>
      <c r="D397" s="84"/>
      <c r="E397" s="84"/>
      <c r="F397" s="84"/>
      <c r="G397" s="84"/>
      <c r="H397" s="84"/>
      <c r="I397" s="84"/>
      <c r="J397" s="84"/>
      <c r="K397" s="85"/>
    </row>
    <row r="398" spans="2:11">
      <c r="C398" s="3"/>
      <c r="D398" s="3"/>
      <c r="E398" s="3"/>
      <c r="F398" s="3"/>
      <c r="G398" s="3"/>
      <c r="H398" s="3"/>
      <c r="I398" s="3"/>
      <c r="J398" s="3"/>
      <c r="K398" s="3"/>
    </row>
    <row r="399" spans="2:11">
      <c r="C399" s="4"/>
      <c r="D399" s="3"/>
      <c r="E399" s="6" t="s">
        <v>77</v>
      </c>
      <c r="F399" s="3"/>
      <c r="G399" s="3"/>
      <c r="H399" s="3"/>
      <c r="I399" s="3"/>
      <c r="J399" s="3"/>
      <c r="K399" s="3"/>
    </row>
    <row r="400" spans="2:11">
      <c r="C400" s="4"/>
      <c r="D400" s="3"/>
      <c r="E400" s="6" t="s">
        <v>167</v>
      </c>
      <c r="F400" s="3"/>
      <c r="G400" s="3"/>
      <c r="H400" s="3"/>
      <c r="I400" s="3"/>
      <c r="J400" s="3"/>
      <c r="K400" s="3"/>
    </row>
    <row r="401" spans="2:11">
      <c r="C401" s="4"/>
      <c r="D401" s="3"/>
      <c r="E401" s="6" t="s">
        <v>168</v>
      </c>
      <c r="F401" s="3"/>
      <c r="G401" s="3"/>
      <c r="H401" s="3"/>
      <c r="I401" s="3"/>
      <c r="J401" s="3"/>
      <c r="K401" s="3"/>
    </row>
    <row r="402" spans="2:11">
      <c r="C402" s="4"/>
      <c r="D402" s="3"/>
      <c r="E402" s="6" t="s">
        <v>169</v>
      </c>
      <c r="F402" s="3"/>
      <c r="G402" s="3"/>
      <c r="H402" s="3"/>
      <c r="I402" s="3"/>
      <c r="J402" s="3"/>
      <c r="K402" s="3"/>
    </row>
    <row r="403" spans="2:11">
      <c r="C403" s="4"/>
      <c r="D403" s="3"/>
      <c r="E403" s="6" t="s">
        <v>14</v>
      </c>
      <c r="F403" s="3"/>
      <c r="G403" s="3"/>
      <c r="H403" s="3"/>
      <c r="I403" s="3"/>
      <c r="J403" s="3"/>
      <c r="K403" s="3"/>
    </row>
    <row r="404" spans="2:11">
      <c r="C404" s="3"/>
      <c r="D404" s="3"/>
      <c r="E404" s="3"/>
      <c r="F404" s="3"/>
      <c r="G404" s="3"/>
      <c r="H404" s="3"/>
      <c r="I404" s="3"/>
      <c r="J404" s="3"/>
      <c r="K404" s="3"/>
    </row>
    <row r="405" spans="2:11" hidden="1">
      <c r="C405" s="14" t="s">
        <v>15</v>
      </c>
      <c r="D405" s="10"/>
      <c r="E405" s="12">
        <f>IF(C399="X",1,IF(C400="X",2,IF(C401="X",3,IF(C402="X",4,0))))</f>
        <v>0</v>
      </c>
      <c r="F405" s="3"/>
      <c r="G405" s="3"/>
      <c r="H405" s="3"/>
      <c r="I405" s="3"/>
      <c r="J405" s="3"/>
      <c r="K405" s="3"/>
    </row>
    <row r="407" spans="2:11" ht="50.1" customHeight="1">
      <c r="B407" s="26"/>
      <c r="C407" s="84" t="s">
        <v>170</v>
      </c>
      <c r="D407" s="84"/>
      <c r="E407" s="84"/>
      <c r="F407" s="84"/>
      <c r="G407" s="84"/>
      <c r="H407" s="84"/>
      <c r="I407" s="84"/>
      <c r="J407" s="84"/>
      <c r="K407" s="85"/>
    </row>
    <row r="408" spans="2:11">
      <c r="C408" s="3"/>
      <c r="D408" s="3"/>
      <c r="E408" s="3"/>
      <c r="F408" s="3"/>
      <c r="G408" s="3"/>
      <c r="H408" s="3"/>
      <c r="I408" s="3"/>
      <c r="J408" s="3"/>
      <c r="K408" s="3"/>
    </row>
    <row r="409" spans="2:11">
      <c r="C409" s="4"/>
      <c r="E409" s="13" t="s">
        <v>7</v>
      </c>
      <c r="F409" s="3"/>
      <c r="G409" s="3"/>
      <c r="H409" s="3"/>
      <c r="I409" s="3"/>
      <c r="J409" s="3"/>
      <c r="K409" s="3"/>
    </row>
    <row r="410" spans="2:11">
      <c r="C410" s="4"/>
      <c r="D410" s="3"/>
      <c r="E410" s="13" t="s">
        <v>8</v>
      </c>
      <c r="F410" s="3"/>
      <c r="G410" s="3"/>
      <c r="H410" s="3"/>
      <c r="I410" s="3"/>
      <c r="J410" s="3"/>
      <c r="K410" s="3"/>
    </row>
    <row r="411" spans="2:11">
      <c r="C411" s="4"/>
      <c r="D411" s="3"/>
      <c r="E411" s="13" t="s">
        <v>9</v>
      </c>
      <c r="F411" s="3"/>
      <c r="G411" s="3"/>
      <c r="H411" s="3"/>
      <c r="I411" s="3"/>
      <c r="J411" s="3"/>
      <c r="K411" s="3"/>
    </row>
    <row r="412" spans="2:11">
      <c r="C412" s="4"/>
      <c r="D412" s="3"/>
      <c r="E412" s="13" t="s">
        <v>10</v>
      </c>
      <c r="F412" s="3"/>
      <c r="G412" s="3"/>
      <c r="H412" s="3"/>
      <c r="I412" s="3"/>
      <c r="J412" s="3"/>
      <c r="K412" s="3"/>
    </row>
    <row r="413" spans="2:11">
      <c r="C413" s="4"/>
      <c r="D413" s="3"/>
      <c r="E413" s="13" t="s">
        <v>11</v>
      </c>
      <c r="F413" s="3"/>
      <c r="G413" s="3"/>
      <c r="H413" s="3"/>
      <c r="I413" s="3"/>
      <c r="J413" s="3"/>
      <c r="K413" s="3"/>
    </row>
    <row r="414" spans="2:11">
      <c r="C414" s="4"/>
      <c r="D414" s="3"/>
      <c r="E414" s="13" t="s">
        <v>12</v>
      </c>
      <c r="F414" s="3"/>
      <c r="G414" s="3"/>
      <c r="H414" s="3"/>
      <c r="I414" s="3"/>
      <c r="J414" s="3"/>
      <c r="K414" s="3"/>
    </row>
    <row r="415" spans="2:11">
      <c r="C415" s="4"/>
      <c r="D415" s="3"/>
      <c r="E415" s="13" t="s">
        <v>13</v>
      </c>
      <c r="F415" s="3"/>
      <c r="G415" s="3"/>
      <c r="H415" s="3"/>
      <c r="I415" s="3"/>
      <c r="J415" s="3"/>
      <c r="K415" s="3"/>
    </row>
    <row r="416" spans="2:11">
      <c r="C416" s="4"/>
      <c r="D416" s="3"/>
      <c r="E416" s="13" t="s">
        <v>14</v>
      </c>
      <c r="F416" s="3"/>
      <c r="G416" s="3"/>
      <c r="H416" s="3"/>
      <c r="I416" s="3"/>
      <c r="J416" s="3"/>
      <c r="K416" s="3"/>
    </row>
    <row r="417" spans="2:11" hidden="1">
      <c r="C417" s="3"/>
      <c r="D417" s="3"/>
      <c r="E417" s="3"/>
      <c r="F417" s="3"/>
      <c r="G417" s="3"/>
      <c r="H417" s="3"/>
      <c r="I417" s="3"/>
      <c r="J417" s="3"/>
      <c r="K417" s="3"/>
    </row>
    <row r="418" spans="2:11" hidden="1">
      <c r="C418" s="14" t="s">
        <v>15</v>
      </c>
      <c r="D418" s="11"/>
      <c r="E418" s="12">
        <f>IF(OR(C409="X",C415="X"),1,IF(OR(C410="X",C414="X"),2,IF(OR(C411="X",C413="X"),3,IF(C412="X",4,0))))</f>
        <v>0</v>
      </c>
      <c r="F418" s="3"/>
      <c r="G418" s="3"/>
      <c r="H418" s="3"/>
      <c r="I418" s="3"/>
      <c r="J418" s="3"/>
      <c r="K418" s="3"/>
    </row>
    <row r="420" spans="2:11">
      <c r="B420" s="91" t="s">
        <v>171</v>
      </c>
      <c r="C420" s="92"/>
      <c r="D420" s="92"/>
      <c r="E420" s="92"/>
      <c r="F420" s="93"/>
    </row>
    <row r="421" spans="2:11">
      <c r="B421" s="27"/>
      <c r="C421" s="44" t="s">
        <v>172</v>
      </c>
      <c r="D421" s="44"/>
      <c r="E421" s="44"/>
      <c r="F421" s="44"/>
      <c r="G421" s="45"/>
      <c r="H421" s="45"/>
      <c r="I421" s="45"/>
      <c r="J421" s="45"/>
      <c r="K421" s="46"/>
    </row>
    <row r="422" spans="2:11">
      <c r="B422" s="28"/>
      <c r="C422" s="47"/>
      <c r="D422" s="47"/>
      <c r="E422" s="47"/>
      <c r="F422" s="47"/>
      <c r="G422" s="47"/>
      <c r="H422" s="47"/>
      <c r="I422" s="47"/>
      <c r="J422" s="47"/>
      <c r="K422" s="48"/>
    </row>
    <row r="424" spans="2:11" ht="35.1" customHeight="1">
      <c r="B424" s="29"/>
      <c r="C424" s="42" t="s">
        <v>173</v>
      </c>
      <c r="D424" s="42"/>
      <c r="E424" s="42"/>
      <c r="F424" s="42"/>
      <c r="G424" s="42"/>
      <c r="H424" s="42"/>
      <c r="I424" s="42"/>
      <c r="J424" s="42"/>
      <c r="K424" s="43"/>
    </row>
    <row r="425" spans="2:11">
      <c r="C425" s="3"/>
      <c r="D425" s="3"/>
      <c r="E425" s="3"/>
      <c r="F425" s="3"/>
      <c r="G425" s="3"/>
      <c r="H425" s="3"/>
      <c r="I425" s="3"/>
      <c r="J425" s="3"/>
      <c r="K425" s="3"/>
    </row>
    <row r="426" spans="2:11">
      <c r="C426" s="4"/>
      <c r="D426" s="3"/>
      <c r="E426" s="6" t="s">
        <v>174</v>
      </c>
      <c r="F426" s="3"/>
      <c r="G426" s="3"/>
      <c r="H426" s="3"/>
      <c r="I426" s="3"/>
      <c r="J426" s="3"/>
      <c r="K426" s="3"/>
    </row>
    <row r="427" spans="2:11">
      <c r="C427" s="4"/>
      <c r="D427" s="3"/>
      <c r="E427" s="6" t="s">
        <v>175</v>
      </c>
      <c r="F427" s="3"/>
      <c r="G427" s="3"/>
      <c r="H427" s="3"/>
      <c r="I427" s="3"/>
      <c r="J427" s="3"/>
      <c r="K427" s="3"/>
    </row>
    <row r="428" spans="2:11">
      <c r="C428" s="4"/>
      <c r="D428" s="3"/>
      <c r="E428" s="6" t="s">
        <v>176</v>
      </c>
      <c r="F428" s="3"/>
      <c r="G428" s="3"/>
      <c r="H428" s="3"/>
      <c r="I428" s="3"/>
      <c r="J428" s="3"/>
      <c r="K428" s="3"/>
    </row>
    <row r="429" spans="2:11">
      <c r="C429" s="4"/>
      <c r="D429" s="3"/>
      <c r="E429" s="6" t="s">
        <v>177</v>
      </c>
      <c r="F429" s="3"/>
      <c r="G429" s="3"/>
      <c r="H429" s="3"/>
      <c r="I429" s="3"/>
      <c r="J429" s="3"/>
      <c r="K429" s="3"/>
    </row>
    <row r="430" spans="2:11">
      <c r="C430" s="4"/>
      <c r="D430" s="3"/>
      <c r="E430" s="6" t="s">
        <v>14</v>
      </c>
      <c r="F430" s="3"/>
      <c r="G430" s="3"/>
      <c r="H430" s="3"/>
      <c r="I430" s="3"/>
      <c r="J430" s="3"/>
      <c r="K430" s="3"/>
    </row>
    <row r="431" spans="2:11">
      <c r="C431" s="3"/>
      <c r="D431" s="3"/>
      <c r="E431" s="3"/>
      <c r="F431" s="3"/>
      <c r="G431" s="3"/>
      <c r="H431" s="3"/>
      <c r="I431" s="3"/>
      <c r="J431" s="3"/>
      <c r="K431" s="3"/>
    </row>
    <row r="432" spans="2:11" hidden="1">
      <c r="C432" s="14" t="s">
        <v>15</v>
      </c>
      <c r="D432" s="10"/>
      <c r="E432" s="12">
        <f>IF(C426="X",1,IF(C427="X",2,IF(C428="X",3,IF(C429="X",4,0))))</f>
        <v>0</v>
      </c>
      <c r="F432" s="3"/>
      <c r="G432" s="3"/>
      <c r="H432" s="3"/>
      <c r="I432" s="3"/>
      <c r="J432" s="3"/>
      <c r="K432" s="3"/>
    </row>
    <row r="434" spans="2:11" ht="35.1" customHeight="1">
      <c r="B434" s="29"/>
      <c r="C434" s="42" t="s">
        <v>178</v>
      </c>
      <c r="D434" s="42"/>
      <c r="E434" s="42"/>
      <c r="F434" s="42"/>
      <c r="G434" s="42"/>
      <c r="H434" s="42"/>
      <c r="I434" s="42"/>
      <c r="J434" s="42"/>
      <c r="K434" s="43"/>
    </row>
    <row r="435" spans="2:11">
      <c r="C435" s="3"/>
      <c r="D435" s="3"/>
      <c r="E435" s="3"/>
      <c r="F435" s="3"/>
      <c r="G435" s="3"/>
      <c r="H435" s="3"/>
      <c r="I435" s="3"/>
      <c r="J435" s="3"/>
      <c r="K435" s="3"/>
    </row>
    <row r="436" spans="2:11">
      <c r="C436" s="4"/>
      <c r="D436" s="3"/>
      <c r="E436" s="6" t="s">
        <v>179</v>
      </c>
      <c r="F436" s="3"/>
      <c r="G436" s="3"/>
      <c r="H436" s="3"/>
      <c r="I436" s="3"/>
      <c r="J436" s="3"/>
      <c r="K436" s="3"/>
    </row>
    <row r="437" spans="2:11">
      <c r="C437" s="4"/>
      <c r="D437" s="3"/>
      <c r="E437" s="6" t="s">
        <v>180</v>
      </c>
      <c r="F437" s="3"/>
      <c r="G437" s="3"/>
      <c r="H437" s="3"/>
      <c r="I437" s="3"/>
      <c r="J437" s="3"/>
      <c r="K437" s="3"/>
    </row>
    <row r="438" spans="2:11">
      <c r="C438" s="4"/>
      <c r="D438" s="3"/>
      <c r="E438" s="6" t="s">
        <v>181</v>
      </c>
      <c r="F438" s="3"/>
      <c r="G438" s="3"/>
      <c r="H438" s="3"/>
      <c r="I438" s="3"/>
      <c r="J438" s="3"/>
      <c r="K438" s="3"/>
    </row>
    <row r="439" spans="2:11">
      <c r="C439" s="4"/>
      <c r="D439" s="3"/>
      <c r="E439" s="6" t="s">
        <v>182</v>
      </c>
      <c r="F439" s="3"/>
      <c r="G439" s="3"/>
      <c r="H439" s="3"/>
      <c r="I439" s="3"/>
      <c r="J439" s="3"/>
      <c r="K439" s="3"/>
    </row>
    <row r="440" spans="2:11">
      <c r="C440" s="4"/>
      <c r="D440" s="3"/>
      <c r="E440" s="6" t="s">
        <v>14</v>
      </c>
      <c r="F440" s="3"/>
      <c r="G440" s="3"/>
      <c r="H440" s="3"/>
      <c r="I440" s="3"/>
      <c r="J440" s="3"/>
      <c r="K440" s="3"/>
    </row>
    <row r="441" spans="2:11">
      <c r="C441" s="3"/>
      <c r="D441" s="3"/>
      <c r="E441" s="3"/>
      <c r="F441" s="3"/>
      <c r="G441" s="3"/>
      <c r="H441" s="3"/>
      <c r="I441" s="3"/>
      <c r="J441" s="3"/>
      <c r="K441" s="3"/>
    </row>
    <row r="442" spans="2:11" hidden="1">
      <c r="C442" s="14" t="s">
        <v>15</v>
      </c>
      <c r="D442" s="10"/>
      <c r="E442" s="12">
        <f>IF(C436="X",1,IF(C437="X",2,IF(C438="X",3,IF(C439="X",4,0))))</f>
        <v>0</v>
      </c>
      <c r="F442" s="3"/>
      <c r="G442" s="3"/>
      <c r="H442" s="3"/>
      <c r="I442" s="3"/>
      <c r="J442" s="3"/>
      <c r="K442" s="3"/>
    </row>
    <row r="444" spans="2:11" ht="35.1" customHeight="1">
      <c r="B444" s="29"/>
      <c r="C444" s="42" t="s">
        <v>183</v>
      </c>
      <c r="D444" s="42"/>
      <c r="E444" s="42"/>
      <c r="F444" s="42"/>
      <c r="G444" s="42"/>
      <c r="H444" s="42"/>
      <c r="I444" s="42"/>
      <c r="J444" s="42"/>
      <c r="K444" s="43"/>
    </row>
    <row r="445" spans="2:11">
      <c r="C445" s="3"/>
      <c r="D445" s="3"/>
      <c r="E445" s="3"/>
      <c r="F445" s="3"/>
      <c r="G445" s="3"/>
      <c r="H445" s="3"/>
      <c r="I445" s="3"/>
      <c r="J445" s="3"/>
      <c r="K445" s="3"/>
    </row>
    <row r="446" spans="2:11">
      <c r="C446" s="4"/>
      <c r="D446" s="3"/>
      <c r="E446" s="6" t="s">
        <v>184</v>
      </c>
      <c r="F446" s="3"/>
      <c r="G446" s="3"/>
      <c r="H446" s="3"/>
      <c r="I446" s="3"/>
      <c r="J446" s="3"/>
      <c r="K446" s="3"/>
    </row>
    <row r="447" spans="2:11">
      <c r="C447" s="4"/>
      <c r="D447" s="3"/>
      <c r="E447" s="6" t="s">
        <v>185</v>
      </c>
      <c r="F447" s="3"/>
      <c r="G447" s="3"/>
      <c r="H447" s="3"/>
      <c r="I447" s="3"/>
      <c r="J447" s="3"/>
      <c r="K447" s="3"/>
    </row>
    <row r="448" spans="2:11">
      <c r="C448" s="4"/>
      <c r="D448" s="3"/>
      <c r="E448" s="6" t="s">
        <v>186</v>
      </c>
      <c r="F448" s="3"/>
      <c r="G448" s="3"/>
      <c r="H448" s="3"/>
      <c r="I448" s="3"/>
      <c r="J448" s="3"/>
      <c r="K448" s="3"/>
    </row>
    <row r="449" spans="2:11">
      <c r="C449" s="4"/>
      <c r="D449" s="3"/>
      <c r="E449" s="6" t="s">
        <v>187</v>
      </c>
      <c r="F449" s="3"/>
      <c r="G449" s="3"/>
      <c r="H449" s="3"/>
      <c r="I449" s="3"/>
      <c r="J449" s="3"/>
      <c r="K449" s="3"/>
    </row>
    <row r="450" spans="2:11">
      <c r="C450" s="4"/>
      <c r="D450" s="3"/>
      <c r="E450" s="6" t="s">
        <v>14</v>
      </c>
      <c r="F450" s="3"/>
      <c r="G450" s="3"/>
      <c r="H450" s="3"/>
      <c r="I450" s="3"/>
      <c r="J450" s="3"/>
      <c r="K450" s="3"/>
    </row>
    <row r="451" spans="2:11">
      <c r="C451" s="3"/>
      <c r="D451" s="3"/>
      <c r="E451" s="3"/>
      <c r="F451" s="3"/>
      <c r="G451" s="3"/>
      <c r="H451" s="3"/>
      <c r="I451" s="3"/>
      <c r="J451" s="3"/>
      <c r="K451" s="3"/>
    </row>
    <row r="452" spans="2:11" hidden="1">
      <c r="C452" s="14" t="s">
        <v>15</v>
      </c>
      <c r="D452" s="10"/>
      <c r="E452" s="12">
        <f>IF(C446="X",1,IF(C447="X",2,IF(C448="X",3,IF(C449="X",4,0))))</f>
        <v>0</v>
      </c>
      <c r="F452" s="3"/>
      <c r="G452" s="3"/>
      <c r="H452" s="3"/>
      <c r="I452" s="3"/>
      <c r="J452" s="3"/>
      <c r="K452" s="3"/>
    </row>
    <row r="454" spans="2:11">
      <c r="B454" s="91" t="s">
        <v>171</v>
      </c>
      <c r="C454" s="92"/>
      <c r="D454" s="92"/>
      <c r="E454" s="92"/>
      <c r="F454" s="93"/>
    </row>
    <row r="455" spans="2:11">
      <c r="B455" s="27"/>
      <c r="C455" s="44" t="s">
        <v>188</v>
      </c>
      <c r="D455" s="44"/>
      <c r="E455" s="44"/>
      <c r="F455" s="44"/>
      <c r="G455" s="45"/>
      <c r="H455" s="45"/>
      <c r="I455" s="45"/>
      <c r="J455" s="45"/>
      <c r="K455" s="46"/>
    </row>
    <row r="456" spans="2:11">
      <c r="B456" s="28"/>
      <c r="C456" s="47"/>
      <c r="D456" s="47"/>
      <c r="E456" s="47"/>
      <c r="F456" s="47"/>
      <c r="G456" s="47"/>
      <c r="H456" s="47"/>
      <c r="I456" s="47"/>
      <c r="J456" s="47"/>
      <c r="K456" s="48"/>
    </row>
    <row r="458" spans="2:11" ht="35.1" customHeight="1">
      <c r="B458" s="29"/>
      <c r="C458" s="42" t="s">
        <v>189</v>
      </c>
      <c r="D458" s="42"/>
      <c r="E458" s="42"/>
      <c r="F458" s="42"/>
      <c r="G458" s="42"/>
      <c r="H458" s="42"/>
      <c r="I458" s="42"/>
      <c r="J458" s="42"/>
      <c r="K458" s="43"/>
    </row>
    <row r="459" spans="2:11">
      <c r="C459" s="3"/>
      <c r="D459" s="3"/>
      <c r="E459" s="3"/>
      <c r="F459" s="3"/>
      <c r="G459" s="3"/>
      <c r="H459" s="3"/>
      <c r="I459" s="3"/>
      <c r="J459" s="3"/>
      <c r="K459" s="3"/>
    </row>
    <row r="460" spans="2:11">
      <c r="C460" s="4"/>
      <c r="D460" s="3"/>
      <c r="E460" s="6" t="s">
        <v>190</v>
      </c>
      <c r="F460" s="3"/>
      <c r="G460" s="3"/>
      <c r="H460" s="3"/>
      <c r="I460" s="3"/>
      <c r="J460" s="3"/>
      <c r="K460" s="3"/>
    </row>
    <row r="461" spans="2:11">
      <c r="C461" s="4"/>
      <c r="D461" s="3"/>
      <c r="E461" s="6" t="s">
        <v>191</v>
      </c>
      <c r="F461" s="3"/>
      <c r="G461" s="3"/>
      <c r="H461" s="3"/>
      <c r="I461" s="3"/>
      <c r="J461" s="3"/>
      <c r="K461" s="3"/>
    </row>
    <row r="462" spans="2:11">
      <c r="C462" s="4"/>
      <c r="D462" s="3"/>
      <c r="E462" s="6" t="s">
        <v>192</v>
      </c>
      <c r="F462" s="3"/>
      <c r="G462" s="3"/>
      <c r="H462" s="3"/>
      <c r="I462" s="3"/>
      <c r="J462" s="3"/>
      <c r="K462" s="3"/>
    </row>
    <row r="463" spans="2:11">
      <c r="C463" s="4"/>
      <c r="D463" s="3"/>
      <c r="E463" s="6" t="s">
        <v>193</v>
      </c>
      <c r="F463" s="3"/>
      <c r="G463" s="3"/>
      <c r="H463" s="3"/>
      <c r="I463" s="3"/>
      <c r="J463" s="3"/>
      <c r="K463" s="3"/>
    </row>
    <row r="464" spans="2:11">
      <c r="C464" s="4"/>
      <c r="D464" s="3"/>
      <c r="E464" s="6" t="s">
        <v>14</v>
      </c>
      <c r="F464" s="3"/>
      <c r="G464" s="3"/>
      <c r="H464" s="3"/>
      <c r="I464" s="3"/>
      <c r="J464" s="3"/>
      <c r="K464" s="3"/>
    </row>
    <row r="465" spans="2:11">
      <c r="C465" s="3"/>
      <c r="D465" s="3"/>
      <c r="E465" s="3"/>
      <c r="F465" s="3"/>
      <c r="G465" s="3"/>
      <c r="H465" s="3"/>
      <c r="I465" s="3"/>
      <c r="J465" s="3"/>
      <c r="K465" s="3"/>
    </row>
    <row r="466" spans="2:11" hidden="1">
      <c r="C466" s="14" t="s">
        <v>15</v>
      </c>
      <c r="D466" s="10"/>
      <c r="E466" s="12">
        <f>IF(C460="X",1,IF(C461="X",2,IF(C462="X",3,IF(C463="X",4,0))))</f>
        <v>0</v>
      </c>
      <c r="F466" s="3"/>
      <c r="G466" s="3"/>
      <c r="H466" s="3"/>
      <c r="I466" s="3"/>
      <c r="J466" s="3"/>
      <c r="K466" s="3"/>
    </row>
    <row r="468" spans="2:11" ht="35.1" customHeight="1">
      <c r="B468" s="29"/>
      <c r="C468" s="42" t="s">
        <v>194</v>
      </c>
      <c r="D468" s="42"/>
      <c r="E468" s="42"/>
      <c r="F468" s="42"/>
      <c r="G468" s="42"/>
      <c r="H468" s="42"/>
      <c r="I468" s="42"/>
      <c r="J468" s="42"/>
      <c r="K468" s="43"/>
    </row>
    <row r="469" spans="2:11">
      <c r="C469" s="3"/>
      <c r="D469" s="3"/>
      <c r="E469" s="3"/>
      <c r="F469" s="3"/>
      <c r="G469" s="3"/>
      <c r="H469" s="3"/>
      <c r="I469" s="3"/>
      <c r="J469" s="3"/>
      <c r="K469" s="3"/>
    </row>
    <row r="470" spans="2:11">
      <c r="C470" s="4"/>
      <c r="D470" s="3"/>
      <c r="E470" s="6" t="s">
        <v>195</v>
      </c>
      <c r="F470" s="3"/>
      <c r="G470" s="3"/>
      <c r="H470" s="3"/>
      <c r="I470" s="3"/>
      <c r="J470" s="3"/>
      <c r="K470" s="3"/>
    </row>
    <row r="471" spans="2:11">
      <c r="C471" s="4"/>
      <c r="D471" s="3"/>
      <c r="E471" s="6" t="s">
        <v>196</v>
      </c>
      <c r="F471" s="3"/>
      <c r="G471" s="3"/>
      <c r="H471" s="3"/>
      <c r="I471" s="3"/>
      <c r="J471" s="3"/>
      <c r="K471" s="3"/>
    </row>
    <row r="472" spans="2:11">
      <c r="C472" s="4"/>
      <c r="D472" s="3"/>
      <c r="E472" s="6" t="s">
        <v>197</v>
      </c>
      <c r="F472" s="3"/>
      <c r="G472" s="3"/>
      <c r="H472" s="3"/>
      <c r="I472" s="3"/>
      <c r="J472" s="3"/>
      <c r="K472" s="3"/>
    </row>
    <row r="473" spans="2:11">
      <c r="C473" s="4"/>
      <c r="D473" s="3"/>
      <c r="E473" s="6" t="s">
        <v>198</v>
      </c>
      <c r="F473" s="3"/>
      <c r="G473" s="3"/>
      <c r="H473" s="3"/>
      <c r="I473" s="3"/>
      <c r="J473" s="3"/>
      <c r="K473" s="3"/>
    </row>
    <row r="474" spans="2:11">
      <c r="C474" s="4"/>
      <c r="D474" s="3"/>
      <c r="E474" s="6" t="s">
        <v>14</v>
      </c>
      <c r="F474" s="3"/>
      <c r="G474" s="3"/>
      <c r="H474" s="3"/>
      <c r="I474" s="3"/>
      <c r="J474" s="3"/>
      <c r="K474" s="3"/>
    </row>
    <row r="475" spans="2:11">
      <c r="C475" s="3"/>
      <c r="D475" s="3"/>
      <c r="E475" s="3"/>
      <c r="F475" s="3"/>
      <c r="G475" s="3"/>
      <c r="H475" s="3"/>
      <c r="I475" s="3"/>
      <c r="J475" s="3"/>
      <c r="K475" s="3"/>
    </row>
    <row r="476" spans="2:11" hidden="1">
      <c r="C476" s="14" t="s">
        <v>15</v>
      </c>
      <c r="D476" s="10"/>
      <c r="E476" s="12">
        <f>IF(C470="X",1,IF(C471="X",2,IF(C472="X",3,IF(C473="X",4,0))))</f>
        <v>0</v>
      </c>
      <c r="F476" s="3"/>
      <c r="G476" s="3"/>
      <c r="H476" s="3"/>
      <c r="I476" s="3"/>
      <c r="J476" s="3"/>
      <c r="K476" s="3"/>
    </row>
    <row r="478" spans="2:11">
      <c r="B478" s="91" t="s">
        <v>171</v>
      </c>
      <c r="C478" s="92"/>
      <c r="D478" s="92"/>
      <c r="E478" s="92"/>
      <c r="F478" s="93"/>
    </row>
    <row r="479" spans="2:11">
      <c r="B479" s="27"/>
      <c r="C479" s="44" t="s">
        <v>199</v>
      </c>
      <c r="D479" s="44"/>
      <c r="E479" s="44"/>
      <c r="F479" s="44"/>
      <c r="G479" s="45"/>
      <c r="H479" s="45"/>
      <c r="I479" s="45"/>
      <c r="J479" s="45"/>
      <c r="K479" s="46"/>
    </row>
    <row r="480" spans="2:11">
      <c r="B480" s="28"/>
      <c r="C480" s="47"/>
      <c r="D480" s="47"/>
      <c r="E480" s="47"/>
      <c r="F480" s="47"/>
      <c r="G480" s="47"/>
      <c r="H480" s="47"/>
      <c r="I480" s="47"/>
      <c r="J480" s="47"/>
      <c r="K480" s="48"/>
    </row>
    <row r="482" spans="2:11" ht="35.1" customHeight="1">
      <c r="B482" s="29"/>
      <c r="C482" s="42" t="s">
        <v>200</v>
      </c>
      <c r="D482" s="42"/>
      <c r="E482" s="42"/>
      <c r="F482" s="42"/>
      <c r="G482" s="42"/>
      <c r="H482" s="42"/>
      <c r="I482" s="42"/>
      <c r="J482" s="42"/>
      <c r="K482" s="43"/>
    </row>
    <row r="483" spans="2:11">
      <c r="C483" s="3"/>
      <c r="D483" s="3"/>
      <c r="E483" s="3"/>
      <c r="F483" s="3"/>
      <c r="G483" s="3"/>
      <c r="H483" s="3"/>
      <c r="I483" s="3"/>
      <c r="J483" s="3"/>
      <c r="K483" s="3"/>
    </row>
    <row r="484" spans="2:11">
      <c r="C484" s="4"/>
      <c r="D484" s="3"/>
      <c r="E484" s="6" t="s">
        <v>201</v>
      </c>
      <c r="F484" s="3"/>
      <c r="G484" s="3"/>
      <c r="H484" s="3"/>
      <c r="I484" s="3"/>
      <c r="J484" s="3"/>
      <c r="K484" s="3"/>
    </row>
    <row r="485" spans="2:11">
      <c r="C485" s="4"/>
      <c r="D485" s="3"/>
      <c r="E485" s="6" t="s">
        <v>202</v>
      </c>
      <c r="F485" s="3"/>
      <c r="G485" s="3"/>
      <c r="H485" s="3"/>
      <c r="I485" s="3"/>
      <c r="J485" s="3"/>
      <c r="K485" s="3"/>
    </row>
    <row r="486" spans="2:11">
      <c r="C486" s="4"/>
      <c r="D486" s="3"/>
      <c r="E486" s="6" t="s">
        <v>203</v>
      </c>
      <c r="F486" s="3"/>
      <c r="G486" s="3"/>
      <c r="H486" s="3"/>
      <c r="I486" s="3"/>
      <c r="J486" s="3"/>
      <c r="K486" s="3"/>
    </row>
    <row r="487" spans="2:11">
      <c r="C487" s="4"/>
      <c r="D487" s="3"/>
      <c r="E487" s="6" t="s">
        <v>204</v>
      </c>
      <c r="F487" s="3"/>
      <c r="G487" s="3"/>
      <c r="H487" s="3"/>
      <c r="I487" s="3"/>
      <c r="J487" s="3"/>
      <c r="K487" s="3"/>
    </row>
    <row r="488" spans="2:11">
      <c r="C488" s="4"/>
      <c r="D488" s="3"/>
      <c r="E488" s="6" t="s">
        <v>14</v>
      </c>
      <c r="F488" s="3"/>
      <c r="G488" s="3"/>
      <c r="H488" s="3"/>
      <c r="I488" s="3"/>
      <c r="J488" s="3"/>
      <c r="K488" s="3"/>
    </row>
    <row r="489" spans="2:11">
      <c r="C489" s="3"/>
      <c r="D489" s="3"/>
      <c r="E489" s="3"/>
      <c r="F489" s="3"/>
      <c r="G489" s="3"/>
      <c r="H489" s="3"/>
      <c r="I489" s="3"/>
      <c r="J489" s="3"/>
      <c r="K489" s="3"/>
    </row>
    <row r="490" spans="2:11" hidden="1">
      <c r="C490" s="14" t="s">
        <v>15</v>
      </c>
      <c r="D490" s="10"/>
      <c r="E490" s="12">
        <f>IF(C484="X",1,IF(C485="X",2,IF(C486="X",3,IF(C487="X",4,0))))</f>
        <v>0</v>
      </c>
      <c r="F490" s="3"/>
      <c r="G490" s="3"/>
      <c r="H490" s="3"/>
      <c r="I490" s="3"/>
      <c r="J490" s="3"/>
      <c r="K490" s="3"/>
    </row>
    <row r="492" spans="2:11">
      <c r="B492" s="91" t="s">
        <v>171</v>
      </c>
      <c r="C492" s="92"/>
      <c r="D492" s="92"/>
      <c r="E492" s="92"/>
      <c r="F492" s="93"/>
    </row>
    <row r="493" spans="2:11">
      <c r="B493" s="27"/>
      <c r="C493" s="44" t="s">
        <v>205</v>
      </c>
      <c r="D493" s="44"/>
      <c r="E493" s="44"/>
      <c r="F493" s="44"/>
      <c r="G493" s="45"/>
      <c r="H493" s="45"/>
      <c r="I493" s="45"/>
      <c r="J493" s="45"/>
      <c r="K493" s="46"/>
    </row>
    <row r="494" spans="2:11">
      <c r="B494" s="28"/>
      <c r="C494" s="47"/>
      <c r="D494" s="47"/>
      <c r="E494" s="47"/>
      <c r="F494" s="47"/>
      <c r="G494" s="47"/>
      <c r="H494" s="47"/>
      <c r="I494" s="47"/>
      <c r="J494" s="47"/>
      <c r="K494" s="48"/>
    </row>
    <row r="496" spans="2:11" ht="35.1" customHeight="1">
      <c r="B496" s="29"/>
      <c r="C496" s="42" t="s">
        <v>206</v>
      </c>
      <c r="D496" s="42"/>
      <c r="E496" s="42"/>
      <c r="F496" s="42"/>
      <c r="G496" s="42"/>
      <c r="H496" s="42"/>
      <c r="I496" s="42"/>
      <c r="J496" s="42"/>
      <c r="K496" s="43"/>
    </row>
    <row r="497" spans="2:11">
      <c r="C497" s="3"/>
      <c r="D497" s="3"/>
      <c r="E497" s="3"/>
      <c r="F497" s="3"/>
      <c r="G497" s="3"/>
      <c r="H497" s="3"/>
      <c r="I497" s="3"/>
      <c r="J497" s="3"/>
      <c r="K497" s="3"/>
    </row>
    <row r="498" spans="2:11">
      <c r="C498" s="4"/>
      <c r="D498" s="3"/>
      <c r="E498" s="6" t="s">
        <v>207</v>
      </c>
      <c r="F498" s="3"/>
      <c r="G498" s="3"/>
      <c r="H498" s="3"/>
      <c r="I498" s="3"/>
      <c r="J498" s="3"/>
      <c r="K498" s="3"/>
    </row>
    <row r="499" spans="2:11">
      <c r="C499" s="4"/>
      <c r="D499" s="3"/>
      <c r="E499" s="6" t="s">
        <v>208</v>
      </c>
      <c r="F499" s="3"/>
      <c r="G499" s="3"/>
      <c r="H499" s="3"/>
      <c r="I499" s="3"/>
      <c r="J499" s="3"/>
      <c r="K499" s="3"/>
    </row>
    <row r="500" spans="2:11">
      <c r="C500" s="4"/>
      <c r="D500" s="3"/>
      <c r="E500" s="6" t="s">
        <v>209</v>
      </c>
      <c r="F500" s="3"/>
      <c r="G500" s="3"/>
      <c r="H500" s="3"/>
      <c r="I500" s="3"/>
      <c r="J500" s="3"/>
      <c r="K500" s="3"/>
    </row>
    <row r="501" spans="2:11">
      <c r="C501" s="4"/>
      <c r="D501" s="3"/>
      <c r="E501" s="6" t="s">
        <v>210</v>
      </c>
      <c r="F501" s="3"/>
      <c r="G501" s="3"/>
      <c r="H501" s="3"/>
      <c r="I501" s="3"/>
      <c r="J501" s="3"/>
      <c r="K501" s="3"/>
    </row>
    <row r="502" spans="2:11">
      <c r="C502" s="4"/>
      <c r="D502" s="3"/>
      <c r="E502" s="6" t="s">
        <v>14</v>
      </c>
      <c r="F502" s="3"/>
      <c r="G502" s="3"/>
      <c r="H502" s="3"/>
      <c r="I502" s="3"/>
      <c r="J502" s="3"/>
      <c r="K502" s="3"/>
    </row>
    <row r="503" spans="2:11">
      <c r="C503" s="3"/>
      <c r="D503" s="3"/>
      <c r="E503" s="3"/>
      <c r="F503" s="3"/>
      <c r="G503" s="3"/>
      <c r="H503" s="3"/>
      <c r="I503" s="3"/>
      <c r="J503" s="3"/>
      <c r="K503" s="3"/>
    </row>
    <row r="504" spans="2:11" hidden="1">
      <c r="C504" s="14" t="s">
        <v>15</v>
      </c>
      <c r="D504" s="10"/>
      <c r="E504" s="12">
        <f>IF(C498="X",1,IF(C499="X",2,IF(C500="X",3,IF(C501="X",4,0))))</f>
        <v>0</v>
      </c>
      <c r="F504" s="3"/>
      <c r="G504" s="3"/>
      <c r="H504" s="3"/>
      <c r="I504" s="3"/>
      <c r="J504" s="3"/>
      <c r="K504" s="3"/>
    </row>
    <row r="506" spans="2:11" ht="35.1" customHeight="1">
      <c r="B506" s="29"/>
      <c r="C506" s="42" t="s">
        <v>211</v>
      </c>
      <c r="D506" s="42"/>
      <c r="E506" s="42"/>
      <c r="F506" s="42"/>
      <c r="G506" s="42"/>
      <c r="H506" s="42"/>
      <c r="I506" s="42"/>
      <c r="J506" s="42"/>
      <c r="K506" s="43"/>
    </row>
    <row r="507" spans="2:11">
      <c r="C507" s="3"/>
      <c r="D507" s="3"/>
      <c r="E507" s="3"/>
      <c r="F507" s="3"/>
      <c r="G507" s="3"/>
      <c r="H507" s="3"/>
      <c r="I507" s="3"/>
      <c r="J507" s="3"/>
      <c r="K507" s="3"/>
    </row>
    <row r="508" spans="2:11">
      <c r="C508" s="4"/>
      <c r="D508" s="3"/>
      <c r="E508" s="6" t="s">
        <v>212</v>
      </c>
      <c r="F508" s="3"/>
      <c r="G508" s="3"/>
      <c r="H508" s="3"/>
      <c r="I508" s="3"/>
      <c r="J508" s="3"/>
      <c r="K508" s="3"/>
    </row>
    <row r="509" spans="2:11">
      <c r="C509" s="4"/>
      <c r="D509" s="3"/>
      <c r="E509" s="6" t="s">
        <v>213</v>
      </c>
      <c r="F509" s="3"/>
      <c r="G509" s="3"/>
      <c r="H509" s="3"/>
      <c r="I509" s="3"/>
      <c r="J509" s="3"/>
      <c r="K509" s="3"/>
    </row>
    <row r="510" spans="2:11">
      <c r="C510" s="4"/>
      <c r="D510" s="3"/>
      <c r="E510" s="6" t="s">
        <v>214</v>
      </c>
      <c r="F510" s="3"/>
      <c r="G510" s="3"/>
      <c r="H510" s="3"/>
      <c r="I510" s="3"/>
      <c r="J510" s="3"/>
      <c r="K510" s="3"/>
    </row>
    <row r="511" spans="2:11">
      <c r="C511" s="4"/>
      <c r="D511" s="3"/>
      <c r="E511" s="6" t="s">
        <v>215</v>
      </c>
      <c r="F511" s="3"/>
      <c r="G511" s="3"/>
      <c r="H511" s="3"/>
      <c r="I511" s="3"/>
      <c r="J511" s="3"/>
      <c r="K511" s="3"/>
    </row>
    <row r="512" spans="2:11">
      <c r="C512" s="4"/>
      <c r="D512" s="3"/>
      <c r="E512" s="6" t="s">
        <v>14</v>
      </c>
      <c r="F512" s="3"/>
      <c r="G512" s="3"/>
      <c r="H512" s="3"/>
      <c r="I512" s="3"/>
      <c r="J512" s="3"/>
      <c r="K512" s="3"/>
    </row>
    <row r="513" spans="2:11">
      <c r="C513" s="3"/>
      <c r="D513" s="3"/>
      <c r="E513" s="3"/>
      <c r="F513" s="3"/>
      <c r="G513" s="3"/>
      <c r="H513" s="3"/>
      <c r="I513" s="3"/>
      <c r="J513" s="3"/>
      <c r="K513" s="3"/>
    </row>
    <row r="514" spans="2:11" hidden="1">
      <c r="C514" s="14" t="s">
        <v>15</v>
      </c>
      <c r="D514" s="10"/>
      <c r="E514" s="12">
        <f>IF(C508="X",1,IF(C509="X",2,IF(C510="X",3,IF(C511="X",4,0))))</f>
        <v>0</v>
      </c>
      <c r="F514" s="3"/>
      <c r="G514" s="3"/>
      <c r="H514" s="3"/>
      <c r="I514" s="3"/>
      <c r="J514" s="3"/>
      <c r="K514" s="3"/>
    </row>
    <row r="516" spans="2:11" ht="35.1" customHeight="1">
      <c r="B516" s="29"/>
      <c r="C516" s="42" t="s">
        <v>216</v>
      </c>
      <c r="D516" s="42"/>
      <c r="E516" s="42"/>
      <c r="F516" s="42"/>
      <c r="G516" s="42"/>
      <c r="H516" s="42"/>
      <c r="I516" s="42"/>
      <c r="J516" s="42"/>
      <c r="K516" s="43"/>
    </row>
    <row r="517" spans="2:11">
      <c r="C517" s="3"/>
      <c r="D517" s="3"/>
      <c r="E517" s="3"/>
      <c r="F517" s="3"/>
      <c r="G517" s="3"/>
      <c r="H517" s="3"/>
      <c r="I517" s="3"/>
      <c r="J517" s="3"/>
      <c r="K517" s="3"/>
    </row>
    <row r="518" spans="2:11">
      <c r="C518" s="4"/>
      <c r="D518" s="3"/>
      <c r="E518" s="6" t="s">
        <v>217</v>
      </c>
      <c r="F518" s="3"/>
      <c r="G518" s="3"/>
      <c r="H518" s="3"/>
      <c r="I518" s="3"/>
      <c r="J518" s="3"/>
      <c r="K518" s="3"/>
    </row>
    <row r="519" spans="2:11">
      <c r="C519" s="4"/>
      <c r="D519" s="3"/>
      <c r="E519" s="6" t="s">
        <v>218</v>
      </c>
      <c r="F519" s="3"/>
      <c r="G519" s="3"/>
      <c r="H519" s="3"/>
      <c r="I519" s="3"/>
      <c r="J519" s="3"/>
      <c r="K519" s="3"/>
    </row>
    <row r="520" spans="2:11">
      <c r="C520" s="4"/>
      <c r="D520" s="3"/>
      <c r="E520" s="6" t="s">
        <v>219</v>
      </c>
      <c r="F520" s="3"/>
      <c r="G520" s="3"/>
      <c r="H520" s="3"/>
      <c r="I520" s="3"/>
      <c r="J520" s="3"/>
      <c r="K520" s="3"/>
    </row>
    <row r="521" spans="2:11">
      <c r="C521" s="4"/>
      <c r="D521" s="3"/>
      <c r="E521" s="6" t="s">
        <v>220</v>
      </c>
      <c r="F521" s="3"/>
      <c r="G521" s="3"/>
      <c r="H521" s="3"/>
      <c r="I521" s="3"/>
      <c r="J521" s="3"/>
      <c r="K521" s="3"/>
    </row>
    <row r="522" spans="2:11">
      <c r="C522" s="4"/>
      <c r="D522" s="3"/>
      <c r="E522" s="6" t="s">
        <v>14</v>
      </c>
      <c r="F522" s="3"/>
      <c r="G522" s="3"/>
      <c r="H522" s="3"/>
      <c r="I522" s="3"/>
      <c r="J522" s="3"/>
      <c r="K522" s="3"/>
    </row>
    <row r="523" spans="2:11">
      <c r="C523" s="3"/>
      <c r="D523" s="3"/>
      <c r="E523" s="3"/>
      <c r="F523" s="3"/>
      <c r="G523" s="3"/>
      <c r="H523" s="3"/>
      <c r="I523" s="3"/>
      <c r="J523" s="3"/>
      <c r="K523" s="3"/>
    </row>
    <row r="524" spans="2:11" hidden="1">
      <c r="C524" s="14" t="s">
        <v>15</v>
      </c>
      <c r="D524" s="10"/>
      <c r="E524" s="12">
        <f>IF(C518="X",1,IF(C519="X",2,IF(C520="X",3,IF(C521="X",4,0))))</f>
        <v>0</v>
      </c>
      <c r="F524" s="3"/>
      <c r="G524" s="3"/>
      <c r="H524" s="3"/>
      <c r="I524" s="3"/>
      <c r="J524" s="3"/>
      <c r="K524" s="3"/>
    </row>
  </sheetData>
  <mergeCells count="95">
    <mergeCell ref="B370:F370"/>
    <mergeCell ref="B420:F420"/>
    <mergeCell ref="B454:F454"/>
    <mergeCell ref="B478:F478"/>
    <mergeCell ref="C360:K360"/>
    <mergeCell ref="C371:K372"/>
    <mergeCell ref="C374:K374"/>
    <mergeCell ref="C384:K384"/>
    <mergeCell ref="C397:K397"/>
    <mergeCell ref="C421:K422"/>
    <mergeCell ref="C424:K424"/>
    <mergeCell ref="C434:K434"/>
    <mergeCell ref="C407:K407"/>
    <mergeCell ref="C444:K444"/>
    <mergeCell ref="C455:K456"/>
    <mergeCell ref="B4:E4"/>
    <mergeCell ref="B64:E64"/>
    <mergeCell ref="B88:E88"/>
    <mergeCell ref="B172:E172"/>
    <mergeCell ref="B199:E199"/>
    <mergeCell ref="C8:K8"/>
    <mergeCell ref="C65:K66"/>
    <mergeCell ref="E37:K37"/>
    <mergeCell ref="E38:K38"/>
    <mergeCell ref="E39:K39"/>
    <mergeCell ref="E59:K59"/>
    <mergeCell ref="C21:K21"/>
    <mergeCell ref="C44:K44"/>
    <mergeCell ref="E47:K47"/>
    <mergeCell ref="E48:K48"/>
    <mergeCell ref="E49:K49"/>
    <mergeCell ref="C493:K494"/>
    <mergeCell ref="C496:K496"/>
    <mergeCell ref="C506:K506"/>
    <mergeCell ref="C516:K516"/>
    <mergeCell ref="B492:F492"/>
    <mergeCell ref="B248:B249"/>
    <mergeCell ref="E266:K266"/>
    <mergeCell ref="B272:B273"/>
    <mergeCell ref="C251:K251"/>
    <mergeCell ref="B247:F247"/>
    <mergeCell ref="B271:F271"/>
    <mergeCell ref="C248:K249"/>
    <mergeCell ref="C333:K334"/>
    <mergeCell ref="C336:K336"/>
    <mergeCell ref="C350:K350"/>
    <mergeCell ref="C261:K261"/>
    <mergeCell ref="C285:K285"/>
    <mergeCell ref="C309:K309"/>
    <mergeCell ref="C296:K297"/>
    <mergeCell ref="C322:K322"/>
    <mergeCell ref="C272:K273"/>
    <mergeCell ref="C275:K275"/>
    <mergeCell ref="C299:K299"/>
    <mergeCell ref="C347:K348"/>
    <mergeCell ref="B295:F295"/>
    <mergeCell ref="B332:F332"/>
    <mergeCell ref="B346:F346"/>
    <mergeCell ref="C132:K132"/>
    <mergeCell ref="C68:K68"/>
    <mergeCell ref="C122:K122"/>
    <mergeCell ref="C78:K78"/>
    <mergeCell ref="C112:K112"/>
    <mergeCell ref="B1:K1"/>
    <mergeCell ref="B214:B215"/>
    <mergeCell ref="B5:K6"/>
    <mergeCell ref="C227:K227"/>
    <mergeCell ref="C173:K174"/>
    <mergeCell ref="E127:K127"/>
    <mergeCell ref="E137:K137"/>
    <mergeCell ref="E167:K167"/>
    <mergeCell ref="E117:K117"/>
    <mergeCell ref="C217:K217"/>
    <mergeCell ref="E194:K194"/>
    <mergeCell ref="C189:K189"/>
    <mergeCell ref="C176:K176"/>
    <mergeCell ref="C214:K215"/>
    <mergeCell ref="B213:F213"/>
    <mergeCell ref="C162:K162"/>
    <mergeCell ref="C482:K482"/>
    <mergeCell ref="C458:K458"/>
    <mergeCell ref="C468:K468"/>
    <mergeCell ref="C479:K480"/>
    <mergeCell ref="B2:K2"/>
    <mergeCell ref="C237:K237"/>
    <mergeCell ref="C200:K201"/>
    <mergeCell ref="C203:K203"/>
    <mergeCell ref="E208:K208"/>
    <mergeCell ref="C142:K142"/>
    <mergeCell ref="C152:K152"/>
    <mergeCell ref="C34:K34"/>
    <mergeCell ref="C54:K54"/>
    <mergeCell ref="C92:K92"/>
    <mergeCell ref="C89:K90"/>
    <mergeCell ref="C102:K102"/>
  </mergeCell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'Assessment answers'!$B$3</xm:f>
          </x14:formula1>
          <xm:sqref>C10:C17 C23:C30 C46:C50 C36:C40 C56:C60 C70:C74 C80:C84 C94:C98 C104:C108 C114:C118 C124:C128 D134 C134:C138 C144:C148 C154:C158 C164:C168 C178:C185 C191:C195 C205:C209 C219:C223 C229:C233 C239:C243 C253:C257 C263:C267 C277:C281 C287:C291 C301:C305 C311:C318 C324:C328 C338:C342 C352:C356 C362:C366 C376:C380 C386:C393 C399:C403 C436:C440 C446:C450 C460:C464 C470:C474 C484:C488 C426:C430 C498:C502 C508:C512 C518:C522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65"/>
  <sheetViews>
    <sheetView topLeftCell="A40" zoomScale="88" workbookViewId="0">
      <selection activeCell="B52" sqref="B52"/>
    </sheetView>
  </sheetViews>
  <sheetFormatPr defaultColWidth="10.625" defaultRowHeight="15.75"/>
  <sheetData>
    <row r="2" spans="1:3">
      <c r="B2" s="9" t="s">
        <v>221</v>
      </c>
    </row>
    <row r="3" spans="1:3">
      <c r="B3" t="s">
        <v>222</v>
      </c>
    </row>
    <row r="5" spans="1:3">
      <c r="B5" s="9" t="s">
        <v>223</v>
      </c>
    </row>
    <row r="6" spans="1:3">
      <c r="A6" t="s">
        <v>224</v>
      </c>
      <c r="B6" t="s">
        <v>225</v>
      </c>
      <c r="C6" t="str">
        <f>IF(B6=0,"NA",B6)</f>
        <v>Section 1</v>
      </c>
    </row>
    <row r="7" spans="1:3">
      <c r="A7">
        <v>1.1000000000000001</v>
      </c>
      <c r="B7">
        <f>'Assessment tool'!E19</f>
        <v>0</v>
      </c>
      <c r="C7" t="str">
        <f>IF(B7=0,"NA",B7)</f>
        <v>NA</v>
      </c>
    </row>
    <row r="8" spans="1:3">
      <c r="A8">
        <v>1.2</v>
      </c>
      <c r="B8">
        <f>'Assessment tool'!E32</f>
        <v>0</v>
      </c>
      <c r="C8" t="str">
        <f t="shared" ref="C8:C28" si="0">IF(B8=0,"NA",B8)</f>
        <v>NA</v>
      </c>
    </row>
    <row r="9" spans="1:3">
      <c r="A9">
        <v>1.3</v>
      </c>
      <c r="B9">
        <f>'Assessment tool'!E42</f>
        <v>0</v>
      </c>
      <c r="C9" t="str">
        <f t="shared" si="0"/>
        <v>NA</v>
      </c>
    </row>
    <row r="10" spans="1:3">
      <c r="A10">
        <v>1.4</v>
      </c>
      <c r="B10">
        <f>'Assessment tool'!E52</f>
        <v>0</v>
      </c>
      <c r="C10" t="str">
        <f t="shared" si="0"/>
        <v>NA</v>
      </c>
    </row>
    <row r="11" spans="1:3">
      <c r="A11">
        <v>1.5</v>
      </c>
      <c r="B11">
        <f>'Assessment tool'!E62</f>
        <v>0</v>
      </c>
      <c r="C11" t="str">
        <f t="shared" si="0"/>
        <v>NA</v>
      </c>
    </row>
    <row r="12" spans="1:3">
      <c r="A12" t="s">
        <v>226</v>
      </c>
      <c r="B12" t="s">
        <v>227</v>
      </c>
      <c r="C12" t="str">
        <f t="shared" si="0"/>
        <v>Section 2</v>
      </c>
    </row>
    <row r="13" spans="1:3">
      <c r="A13">
        <v>2.1</v>
      </c>
      <c r="B13">
        <f>'Assessment tool'!E76</f>
        <v>0</v>
      </c>
      <c r="C13" t="str">
        <f t="shared" si="0"/>
        <v>NA</v>
      </c>
    </row>
    <row r="14" spans="1:3">
      <c r="A14">
        <v>2.2000000000000002</v>
      </c>
      <c r="B14">
        <f>'Assessment tool'!E86</f>
        <v>0</v>
      </c>
      <c r="C14" t="str">
        <f t="shared" si="0"/>
        <v>NA</v>
      </c>
    </row>
    <row r="15" spans="1:3">
      <c r="A15" t="s">
        <v>226</v>
      </c>
      <c r="B15" t="s">
        <v>228</v>
      </c>
      <c r="C15" t="str">
        <f t="shared" si="0"/>
        <v>Section 3</v>
      </c>
    </row>
    <row r="16" spans="1:3">
      <c r="A16">
        <v>3.1</v>
      </c>
      <c r="B16">
        <f>'Assessment tool'!E100</f>
        <v>0</v>
      </c>
      <c r="C16" t="str">
        <f t="shared" si="0"/>
        <v>NA</v>
      </c>
    </row>
    <row r="17" spans="1:3">
      <c r="A17">
        <v>3.2</v>
      </c>
      <c r="B17">
        <f>'Assessment tool'!E110</f>
        <v>0</v>
      </c>
      <c r="C17" t="str">
        <f t="shared" si="0"/>
        <v>NA</v>
      </c>
    </row>
    <row r="18" spans="1:3">
      <c r="A18">
        <v>3.3</v>
      </c>
      <c r="B18">
        <f>'Assessment tool'!E120</f>
        <v>0</v>
      </c>
      <c r="C18" t="str">
        <f t="shared" si="0"/>
        <v>NA</v>
      </c>
    </row>
    <row r="19" spans="1:3">
      <c r="A19">
        <v>3.4</v>
      </c>
      <c r="B19">
        <f>'Assessment tool'!E130</f>
        <v>0</v>
      </c>
      <c r="C19" t="str">
        <f t="shared" si="0"/>
        <v>NA</v>
      </c>
    </row>
    <row r="20" spans="1:3">
      <c r="A20">
        <v>3.5</v>
      </c>
      <c r="B20">
        <f>'Assessment tool'!E140</f>
        <v>0</v>
      </c>
      <c r="C20" t="str">
        <f t="shared" si="0"/>
        <v>NA</v>
      </c>
    </row>
    <row r="21" spans="1:3">
      <c r="A21">
        <v>3.6</v>
      </c>
      <c r="B21">
        <f>'Assessment tool'!E150</f>
        <v>0</v>
      </c>
      <c r="C21" t="str">
        <f t="shared" si="0"/>
        <v>NA</v>
      </c>
    </row>
    <row r="22" spans="1:3">
      <c r="A22">
        <v>3.7</v>
      </c>
      <c r="B22">
        <f>'Assessment tool'!E160</f>
        <v>0</v>
      </c>
      <c r="C22" t="str">
        <f t="shared" si="0"/>
        <v>NA</v>
      </c>
    </row>
    <row r="23" spans="1:3">
      <c r="A23">
        <v>3.8</v>
      </c>
      <c r="B23">
        <f>'Assessment tool'!E170</f>
        <v>0</v>
      </c>
      <c r="C23" t="str">
        <f t="shared" si="0"/>
        <v>NA</v>
      </c>
    </row>
    <row r="24" spans="1:3">
      <c r="A24" t="s">
        <v>226</v>
      </c>
      <c r="B24" t="s">
        <v>229</v>
      </c>
      <c r="C24" t="str">
        <f t="shared" si="0"/>
        <v>Section 4</v>
      </c>
    </row>
    <row r="25" spans="1:3">
      <c r="A25">
        <v>4.0999999999999996</v>
      </c>
      <c r="B25">
        <f>'Assessment tool'!E187</f>
        <v>0</v>
      </c>
      <c r="C25" t="str">
        <f t="shared" si="0"/>
        <v>NA</v>
      </c>
    </row>
    <row r="26" spans="1:3">
      <c r="A26">
        <v>4.2</v>
      </c>
      <c r="B26">
        <f>'Assessment tool'!E197</f>
        <v>0</v>
      </c>
      <c r="C26" t="str">
        <f t="shared" si="0"/>
        <v>NA</v>
      </c>
    </row>
    <row r="27" spans="1:3">
      <c r="A27" t="s">
        <v>226</v>
      </c>
      <c r="B27" t="s">
        <v>230</v>
      </c>
      <c r="C27" t="str">
        <f t="shared" si="0"/>
        <v>Section 5</v>
      </c>
    </row>
    <row r="28" spans="1:3">
      <c r="A28">
        <v>5.0999999999999996</v>
      </c>
      <c r="B28">
        <f>'Assessment tool'!E211</f>
        <v>0</v>
      </c>
      <c r="C28" t="str">
        <f t="shared" si="0"/>
        <v>NA</v>
      </c>
    </row>
    <row r="29" spans="1:3">
      <c r="B29" t="s">
        <v>231</v>
      </c>
      <c r="C29" t="str">
        <f t="shared" ref="C29" si="1">IF(B29=0,"NA",B29)</f>
        <v>Section 6</v>
      </c>
    </row>
    <row r="30" spans="1:3">
      <c r="A30">
        <v>6.1</v>
      </c>
      <c r="B30">
        <f>'Assessment tool'!E225</f>
        <v>0</v>
      </c>
      <c r="C30" t="str">
        <f>IF(B30=0,"NA",B30)</f>
        <v>NA</v>
      </c>
    </row>
    <row r="31" spans="1:3">
      <c r="A31">
        <v>6.2</v>
      </c>
      <c r="B31">
        <f>'Assessment tool'!E235</f>
        <v>0</v>
      </c>
      <c r="C31" t="str">
        <f>IF(B31=0,"NA",B31)</f>
        <v>NA</v>
      </c>
    </row>
    <row r="32" spans="1:3">
      <c r="A32">
        <v>6.3</v>
      </c>
      <c r="B32">
        <f>'Assessment tool'!E245</f>
        <v>0</v>
      </c>
      <c r="C32" t="str">
        <f>IF(B32=0,"NA",B32)</f>
        <v>NA</v>
      </c>
    </row>
    <row r="33" spans="1:3">
      <c r="B33" t="s">
        <v>232</v>
      </c>
      <c r="C33" t="str">
        <f t="shared" ref="C33" si="2">IF(B33=0,"NA",B33)</f>
        <v>Section 7</v>
      </c>
    </row>
    <row r="34" spans="1:3">
      <c r="A34">
        <v>7.1</v>
      </c>
      <c r="B34">
        <f>'Assessment tool'!E259</f>
        <v>0</v>
      </c>
      <c r="C34" t="str">
        <f>IF(B34=0,"NA",B34)</f>
        <v>NA</v>
      </c>
    </row>
    <row r="35" spans="1:3">
      <c r="A35">
        <v>7.2</v>
      </c>
      <c r="B35">
        <f>'Assessment tool'!E269</f>
        <v>0</v>
      </c>
      <c r="C35" t="str">
        <f>IF(B35=0,"NA",B35)</f>
        <v>NA</v>
      </c>
    </row>
    <row r="36" spans="1:3">
      <c r="B36" t="s">
        <v>233</v>
      </c>
      <c r="C36" t="str">
        <f>IF(B36=0,"NA",B36)</f>
        <v>Section 8</v>
      </c>
    </row>
    <row r="37" spans="1:3">
      <c r="A37">
        <v>8.1</v>
      </c>
      <c r="B37">
        <f>'Assessment tool'!E283</f>
        <v>0</v>
      </c>
      <c r="C37" t="str">
        <f>IF(B37=0,"NA",B37)</f>
        <v>NA</v>
      </c>
    </row>
    <row r="38" spans="1:3">
      <c r="A38">
        <v>8.1999999999999993</v>
      </c>
      <c r="B38">
        <f>'Assessment tool'!E293</f>
        <v>0</v>
      </c>
      <c r="C38" t="str">
        <f>IF(B38=0,"NA",B38)</f>
        <v>NA</v>
      </c>
    </row>
    <row r="39" spans="1:3">
      <c r="B39" t="s">
        <v>234</v>
      </c>
      <c r="C39" t="str">
        <f t="shared" ref="C39" si="3">IF(B39=0,"NA",B39)</f>
        <v>Section 9</v>
      </c>
    </row>
    <row r="40" spans="1:3">
      <c r="A40">
        <v>9.1</v>
      </c>
      <c r="B40">
        <f>'Assessment tool'!E307</f>
        <v>0</v>
      </c>
      <c r="C40" t="str">
        <f>IF(B40=0,"NA",B40)</f>
        <v>NA</v>
      </c>
    </row>
    <row r="41" spans="1:3">
      <c r="A41">
        <v>9.1999999999999993</v>
      </c>
      <c r="B41">
        <f>'Assessment tool'!E320</f>
        <v>0</v>
      </c>
      <c r="C41" t="str">
        <f>IF(B41=0,"NA",B41)</f>
        <v>NA</v>
      </c>
    </row>
    <row r="42" spans="1:3">
      <c r="A42">
        <v>9.3000000000000007</v>
      </c>
      <c r="B42">
        <f>'Assessment tool'!E330</f>
        <v>0</v>
      </c>
      <c r="C42" t="str">
        <f>IF(B42=0,"NA",B42)</f>
        <v>NA</v>
      </c>
    </row>
    <row r="43" spans="1:3">
      <c r="B43" t="s">
        <v>235</v>
      </c>
      <c r="C43" t="str">
        <f>IF(B43=0,"NA",B43)</f>
        <v>Section 10</v>
      </c>
    </row>
    <row r="44" spans="1:3">
      <c r="A44">
        <v>10.1</v>
      </c>
      <c r="B44">
        <f>'Assessment tool'!E344</f>
        <v>0</v>
      </c>
      <c r="C44" t="str">
        <f>IF(B44=0,"NA",B44)</f>
        <v>NA</v>
      </c>
    </row>
    <row r="45" spans="1:3">
      <c r="A45" t="s">
        <v>226</v>
      </c>
      <c r="B45" t="s">
        <v>236</v>
      </c>
      <c r="C45" t="s">
        <v>236</v>
      </c>
    </row>
    <row r="46" spans="1:3">
      <c r="A46">
        <v>11.1</v>
      </c>
      <c r="B46">
        <f>'Assessment tool'!E358</f>
        <v>0</v>
      </c>
      <c r="C46" t="str">
        <f>IF(B46=0,"NA",B46)</f>
        <v>NA</v>
      </c>
    </row>
    <row r="47" spans="1:3">
      <c r="A47">
        <v>11.2</v>
      </c>
      <c r="B47">
        <f>'Assessment tool'!E368</f>
        <v>0</v>
      </c>
      <c r="C47" t="str">
        <f>IF(B47=0,"NA",B47)</f>
        <v>NA</v>
      </c>
    </row>
    <row r="48" spans="1:3">
      <c r="B48" t="s">
        <v>237</v>
      </c>
      <c r="C48" t="s">
        <v>237</v>
      </c>
    </row>
    <row r="49" spans="1:3">
      <c r="A49">
        <v>12.1</v>
      </c>
      <c r="B49">
        <f>'Assessment tool'!E382</f>
        <v>0</v>
      </c>
      <c r="C49" t="str">
        <f>IF(B49=0,"NA",B49)</f>
        <v>NA</v>
      </c>
    </row>
    <row r="50" spans="1:3">
      <c r="A50">
        <v>12.2</v>
      </c>
      <c r="B50">
        <f>'Assessment tool'!E395</f>
        <v>0</v>
      </c>
      <c r="C50" t="str">
        <f>IF(B50=0,"NA",B50)</f>
        <v>NA</v>
      </c>
    </row>
    <row r="51" spans="1:3">
      <c r="A51">
        <v>12.3</v>
      </c>
      <c r="B51">
        <f>'Assessment tool'!E405</f>
        <v>0</v>
      </c>
      <c r="C51" t="str">
        <f t="shared" ref="C51:C52" si="4">IF(B51=0,"NA",B51)</f>
        <v>NA</v>
      </c>
    </row>
    <row r="52" spans="1:3">
      <c r="A52">
        <v>12.4</v>
      </c>
      <c r="B52">
        <f>'Assessment tool'!E418</f>
        <v>0</v>
      </c>
      <c r="C52" t="str">
        <f t="shared" si="4"/>
        <v>NA</v>
      </c>
    </row>
    <row r="53" spans="1:3">
      <c r="B53" t="s">
        <v>238</v>
      </c>
      <c r="C53" t="s">
        <v>238</v>
      </c>
    </row>
    <row r="54" spans="1:3">
      <c r="A54">
        <v>13.1</v>
      </c>
      <c r="B54">
        <f>'Assessment tool'!E432</f>
        <v>0</v>
      </c>
      <c r="C54" t="str">
        <f>IF(B54=0,"NA",B54)</f>
        <v>NA</v>
      </c>
    </row>
    <row r="55" spans="1:3">
      <c r="A55">
        <v>13.2</v>
      </c>
      <c r="B55">
        <f>'Assessment tool'!E442</f>
        <v>0</v>
      </c>
      <c r="C55" t="str">
        <f>IF(B55=0,"NA",B55)</f>
        <v>NA</v>
      </c>
    </row>
    <row r="56" spans="1:3">
      <c r="A56">
        <v>13.3</v>
      </c>
      <c r="B56">
        <f>'Assessment tool'!E452</f>
        <v>0</v>
      </c>
      <c r="C56" t="str">
        <f>IF(B56=0,"NA",B56)</f>
        <v>NA</v>
      </c>
    </row>
    <row r="57" spans="1:3">
      <c r="B57" t="s">
        <v>239</v>
      </c>
      <c r="C57" t="s">
        <v>239</v>
      </c>
    </row>
    <row r="58" spans="1:3">
      <c r="A58">
        <v>14.1</v>
      </c>
      <c r="B58">
        <f>'Assessment tool'!E466</f>
        <v>0</v>
      </c>
      <c r="C58" t="str">
        <f>IF(B58=0,"NA",B58)</f>
        <v>NA</v>
      </c>
    </row>
    <row r="59" spans="1:3">
      <c r="A59">
        <v>14.2</v>
      </c>
      <c r="B59">
        <f>'Assessment tool'!E476</f>
        <v>0</v>
      </c>
      <c r="C59" t="str">
        <f>IF(B59=0,"NA",B59)</f>
        <v>NA</v>
      </c>
    </row>
    <row r="60" spans="1:3">
      <c r="B60" t="s">
        <v>240</v>
      </c>
      <c r="C60" t="s">
        <v>240</v>
      </c>
    </row>
    <row r="61" spans="1:3">
      <c r="A61">
        <v>15.1</v>
      </c>
      <c r="B61">
        <f>'Assessment tool'!E490</f>
        <v>0</v>
      </c>
      <c r="C61" t="str">
        <f>IF(B61=0,"NA",B61)</f>
        <v>NA</v>
      </c>
    </row>
    <row r="62" spans="1:3">
      <c r="B62" t="s">
        <v>241</v>
      </c>
      <c r="C62" t="s">
        <v>241</v>
      </c>
    </row>
    <row r="63" spans="1:3">
      <c r="A63">
        <v>16.100000000000001</v>
      </c>
      <c r="B63">
        <f>'Assessment tool'!E504</f>
        <v>0</v>
      </c>
      <c r="C63" t="str">
        <f>IF(B63=0,"NA",B63)</f>
        <v>NA</v>
      </c>
    </row>
    <row r="64" spans="1:3">
      <c r="A64">
        <v>16.2</v>
      </c>
      <c r="B64">
        <f>'Assessment tool'!E514</f>
        <v>0</v>
      </c>
      <c r="C64" t="str">
        <f>IF(B64=0,"NA",B64)</f>
        <v>NA</v>
      </c>
    </row>
    <row r="65" spans="1:3">
      <c r="A65">
        <v>16.3</v>
      </c>
      <c r="B65">
        <f>'Assessment tool'!E524</f>
        <v>0</v>
      </c>
      <c r="C65" t="str">
        <f>IF(B65=0,"NA",B65)</f>
        <v>NA</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M21"/>
  <sheetViews>
    <sheetView showGridLines="0" zoomScale="70" zoomScaleNormal="70" workbookViewId="0">
      <pane ySplit="1" topLeftCell="A2" activePane="bottomLeft" state="frozen"/>
      <selection pane="bottomLeft"/>
    </sheetView>
  </sheetViews>
  <sheetFormatPr defaultColWidth="0" defaultRowHeight="15.75"/>
  <cols>
    <col min="1" max="1" width="3" customWidth="1"/>
    <col min="2" max="2" width="2.625" customWidth="1"/>
    <col min="3" max="3" width="21.125" customWidth="1"/>
    <col min="4" max="4" width="88" customWidth="1"/>
    <col min="5" max="5" width="15" customWidth="1"/>
    <col min="6" max="6" width="10.625" customWidth="1"/>
    <col min="7" max="13" width="0" hidden="1" customWidth="1"/>
    <col min="14" max="16384" width="10.625" hidden="1"/>
  </cols>
  <sheetData>
    <row r="1" spans="1:11" ht="26.25">
      <c r="A1" s="1">
        <v>7.7777777777777705E+18</v>
      </c>
      <c r="B1" s="99" t="s">
        <v>242</v>
      </c>
      <c r="C1" s="99"/>
      <c r="D1" s="99"/>
      <c r="E1" s="99"/>
    </row>
    <row r="2" spans="1:11" ht="91.5" customHeight="1">
      <c r="B2" s="49" t="s">
        <v>243</v>
      </c>
      <c r="C2" s="50"/>
      <c r="D2" s="50"/>
      <c r="E2" s="51"/>
    </row>
    <row r="3" spans="1:11" ht="16.350000000000001" customHeight="1">
      <c r="C3" s="19"/>
      <c r="D3" s="19"/>
      <c r="E3" s="19"/>
    </row>
    <row r="4" spans="1:11">
      <c r="B4" s="101" t="s">
        <v>244</v>
      </c>
      <c r="C4" s="101"/>
      <c r="D4" s="39" t="s">
        <v>245</v>
      </c>
      <c r="E4" s="39" t="s">
        <v>246</v>
      </c>
    </row>
    <row r="5" spans="1:11" ht="31.35" customHeight="1">
      <c r="B5" s="102" t="s">
        <v>247</v>
      </c>
      <c r="C5" s="102"/>
      <c r="D5" s="32" t="str">
        <f>'Assessment tool'!B5</f>
        <v>Section 1: Gender-balanced hiring</v>
      </c>
      <c r="E5" s="33">
        <f>IFERROR(AVERAGEIF('Assessment answers'!B7:B11,"&lt;&gt;0"),0)</f>
        <v>0</v>
      </c>
      <c r="F5" s="5"/>
    </row>
    <row r="6" spans="1:11" ht="31.35" customHeight="1">
      <c r="B6" s="102"/>
      <c r="C6" s="102"/>
      <c r="D6" s="32" t="str">
        <f>'Assessment tool'!C65</f>
        <v>Section 2: Gender-balanced promotion and retention</v>
      </c>
      <c r="E6" s="33">
        <f>IFERROR(AVERAGEIF('Assessment answers'!B13:B14,"&lt;&gt;0"),0)</f>
        <v>0</v>
      </c>
      <c r="F6" s="5"/>
      <c r="G6" s="7"/>
      <c r="H6" s="7"/>
      <c r="I6" s="7"/>
      <c r="J6" s="7"/>
      <c r="K6" s="7"/>
    </row>
    <row r="7" spans="1:11" ht="31.35" customHeight="1">
      <c r="B7" s="102"/>
      <c r="C7" s="102"/>
      <c r="D7" s="32" t="str">
        <f>'Assessment tool'!C89</f>
        <v>Section 3: Gender-sensitive HR policies and practices</v>
      </c>
      <c r="E7" s="33">
        <f>IFERROR(AVERAGEIF('Assessment answers'!B16:B23,"&lt;&gt;0"),0)</f>
        <v>0</v>
      </c>
      <c r="F7" s="5"/>
      <c r="G7" s="7"/>
      <c r="H7" s="7"/>
      <c r="I7" s="7"/>
      <c r="J7" s="7"/>
      <c r="K7" s="7"/>
    </row>
    <row r="8" spans="1:11" ht="31.35" customHeight="1">
      <c r="B8" s="102"/>
      <c r="C8" s="102"/>
      <c r="D8" s="32" t="str">
        <f>'Assessment tool'!C173</f>
        <v>Section 4: Board of Advisors' diversity</v>
      </c>
      <c r="E8" s="33">
        <f>IFERROR(AVERAGEIF('Assessment answers'!B25:B26,"&lt;&gt;0"),0)</f>
        <v>0</v>
      </c>
      <c r="F8" s="5"/>
      <c r="G8" s="7"/>
      <c r="H8" s="7"/>
      <c r="I8" s="7"/>
      <c r="J8" s="7"/>
      <c r="K8" s="7"/>
    </row>
    <row r="9" spans="1:11" ht="31.35" customHeight="1">
      <c r="B9" s="102"/>
      <c r="C9" s="102"/>
      <c r="D9" s="32" t="str">
        <f>'Assessment tool'!C200</f>
        <v>Section 5: Gender-related internal target setting and reporting</v>
      </c>
      <c r="E9" s="33">
        <f>IFERROR(AVERAGEIF('Assessment answers'!B28,"&lt;&gt;0"),0)</f>
        <v>0</v>
      </c>
      <c r="F9" s="5"/>
      <c r="G9" s="7"/>
      <c r="H9" s="7"/>
      <c r="I9" s="7"/>
      <c r="J9" s="7"/>
      <c r="K9" s="7"/>
    </row>
    <row r="10" spans="1:11" ht="31.35" customHeight="1">
      <c r="B10" s="100" t="s">
        <v>248</v>
      </c>
      <c r="C10" s="100"/>
      <c r="D10" s="34" t="str">
        <f>'Assessment tool'!C214</f>
        <v xml:space="preserve">Section 6: Gender-inclusive strategic focus/positioning </v>
      </c>
      <c r="E10" s="33">
        <f>IFERROR(AVERAGEIF('Assessment answers'!B30:B32,"&lt;&gt;0"),0)</f>
        <v>0</v>
      </c>
      <c r="F10" s="5"/>
      <c r="G10" s="7"/>
      <c r="H10" s="7"/>
      <c r="I10" s="7"/>
      <c r="J10" s="7"/>
      <c r="K10" s="7"/>
    </row>
    <row r="11" spans="1:11" ht="31.35" customHeight="1">
      <c r="B11" s="100"/>
      <c r="C11" s="100"/>
      <c r="D11" s="34" t="str">
        <f>'Assessment tool'!C248</f>
        <v>Section 7: Gender-focused fundraising</v>
      </c>
      <c r="E11" s="33">
        <f>IFERROR(AVERAGEIF('Assessment answers'!B34:B35,"&lt;&gt;0"),0)</f>
        <v>0</v>
      </c>
      <c r="F11" s="5"/>
      <c r="G11" s="7"/>
      <c r="H11" s="7"/>
      <c r="I11" s="7"/>
      <c r="J11" s="7"/>
      <c r="K11" s="7"/>
    </row>
    <row r="12" spans="1:11" ht="31.35" customHeight="1">
      <c r="B12" s="100"/>
      <c r="C12" s="100"/>
      <c r="D12" s="34" t="str">
        <f>'Assessment tool'!C272</f>
        <v>Section 8: Gender-related target setting and reporting to funders</v>
      </c>
      <c r="E12" s="33">
        <f>IFERROR(AVERAGEIF('Assessment answers'!B37:B38,"&lt;&gt;0"),0)</f>
        <v>0</v>
      </c>
      <c r="F12" s="5"/>
      <c r="G12" s="7"/>
      <c r="H12" s="7"/>
      <c r="I12" s="7"/>
      <c r="J12" s="7"/>
      <c r="K12" s="7"/>
    </row>
    <row r="13" spans="1:11" ht="31.35" customHeight="1">
      <c r="B13" s="97" t="s">
        <v>249</v>
      </c>
      <c r="C13" s="97"/>
      <c r="D13" s="35" t="str">
        <f>'Assessment tool'!C296</f>
        <v>Section 9: Gender-inclusive pipeline identification</v>
      </c>
      <c r="E13" s="33">
        <f>IFERROR(AVERAGEIF('Assessment answers'!B40:B42,"&lt;&gt;0"),0)</f>
        <v>0</v>
      </c>
      <c r="F13" s="5"/>
      <c r="G13" s="7"/>
      <c r="H13" s="7"/>
      <c r="I13" s="7"/>
      <c r="J13" s="7"/>
      <c r="K13" s="7"/>
    </row>
    <row r="14" spans="1:11" ht="31.35" customHeight="1">
      <c r="B14" s="97"/>
      <c r="C14" s="97"/>
      <c r="D14" s="35" t="str">
        <f>'Assessment tool'!C333</f>
        <v>Section 10: Gender-inclusive pipeline pre-selection</v>
      </c>
      <c r="E14" s="33">
        <f>IFERROR(AVERAGEIF('Assessment answers'!B44,"&lt;&gt;0"),0)</f>
        <v>0</v>
      </c>
      <c r="F14" s="5"/>
      <c r="G14" s="7"/>
      <c r="H14" s="7"/>
      <c r="I14" s="7"/>
      <c r="J14" s="7"/>
      <c r="K14" s="7"/>
    </row>
    <row r="15" spans="1:11" ht="31.35" customHeight="1">
      <c r="B15" s="97"/>
      <c r="C15" s="97"/>
      <c r="D15" s="35" t="str">
        <f>'Assessment tool'!C347</f>
        <v>Section 11: Gender-sensitive due diligence</v>
      </c>
      <c r="E15" s="33">
        <f>IFERROR(AVERAGEIF('Assessment answers'!B46:B47,"&lt;&gt;0"),0)</f>
        <v>0</v>
      </c>
      <c r="F15" s="5"/>
      <c r="G15" s="7"/>
      <c r="H15" s="7"/>
      <c r="I15" s="7"/>
      <c r="J15" s="7"/>
      <c r="K15" s="7"/>
    </row>
    <row r="16" spans="1:11" ht="31.35" customHeight="1">
      <c r="B16" s="97"/>
      <c r="C16" s="97"/>
      <c r="D16" s="35" t="str">
        <f>'Assessment tool'!C371</f>
        <v>Section 12: Gender-sensitive venture selection</v>
      </c>
      <c r="E16" s="33">
        <f>IFERROR(AVERAGEIF('Assessment answers'!B49:B52,"&lt;&gt;0"),0)</f>
        <v>0</v>
      </c>
      <c r="F16" s="5"/>
      <c r="G16" s="7"/>
      <c r="H16" s="7"/>
      <c r="I16" s="7"/>
      <c r="J16" s="7"/>
      <c r="K16" s="7"/>
    </row>
    <row r="17" spans="2:11" ht="31.35" customHeight="1">
      <c r="B17" s="98" t="s">
        <v>250</v>
      </c>
      <c r="C17" s="98"/>
      <c r="D17" s="36" t="str">
        <f>'Assessment tool'!C421</f>
        <v>Section 13: Gender-sensitive program content design</v>
      </c>
      <c r="E17" s="33">
        <f>IFERROR(AVERAGEIF('Assessment answers'!B54:B56,"&lt;&gt;0"),0)</f>
        <v>0</v>
      </c>
      <c r="F17" s="5"/>
      <c r="G17" s="7"/>
      <c r="H17" s="7"/>
      <c r="I17" s="7"/>
      <c r="J17" s="7"/>
      <c r="K17" s="7"/>
    </row>
    <row r="18" spans="2:11" ht="31.35" customHeight="1">
      <c r="B18" s="98"/>
      <c r="C18" s="98"/>
      <c r="D18" s="36" t="str">
        <f>'Assessment tool'!C455</f>
        <v>Section 14: Gender-sensitive program delivery approach</v>
      </c>
      <c r="E18" s="33">
        <f>IFERROR(AVERAGEIF('Assessment answers'!B58:B59,"&lt;&gt;0"),0)</f>
        <v>0</v>
      </c>
      <c r="F18" s="5"/>
      <c r="G18" s="7"/>
      <c r="H18" s="7"/>
      <c r="I18" s="7"/>
      <c r="J18" s="7"/>
      <c r="K18" s="7"/>
    </row>
    <row r="19" spans="2:11" ht="31.35" customHeight="1">
      <c r="B19" s="98"/>
      <c r="C19" s="98"/>
      <c r="D19" s="36" t="str">
        <f>'Assessment tool'!C479</f>
        <v>Section 15: Gender-balanced program delivery team</v>
      </c>
      <c r="E19" s="33">
        <f>IFERROR(AVERAGEIF('Assessment answers'!B61,"&lt;&gt;0"),0)</f>
        <v>0</v>
      </c>
      <c r="F19" s="5"/>
      <c r="G19" s="7"/>
      <c r="H19" s="7"/>
      <c r="I19" s="7"/>
      <c r="J19" s="7"/>
      <c r="K19" s="7"/>
    </row>
    <row r="20" spans="2:11" ht="31.35" customHeight="1">
      <c r="B20" s="98"/>
      <c r="C20" s="98"/>
      <c r="D20" s="37" t="str">
        <f>'Assessment tool'!C493</f>
        <v>Section 16: Gender-related program target setting and reporting</v>
      </c>
      <c r="E20" s="33">
        <f>IFERROR(AVERAGEIF('Assessment answers'!B63:B65,"&lt;&gt;0"),0)</f>
        <v>0</v>
      </c>
      <c r="F20" s="5"/>
      <c r="G20" s="7"/>
      <c r="H20" s="7"/>
      <c r="I20" s="7"/>
      <c r="J20" s="7"/>
      <c r="K20" s="7"/>
    </row>
    <row r="21" spans="2:11" ht="31.35" customHeight="1">
      <c r="C21" s="1"/>
      <c r="D21" s="38" t="s">
        <v>251</v>
      </c>
      <c r="E21" s="33">
        <f>IFERROR(AVERAGEIF(E5:E20,"&lt;&gt;0"),0)</f>
        <v>0</v>
      </c>
      <c r="F21" s="7"/>
      <c r="G21" s="7"/>
      <c r="H21" s="7"/>
      <c r="I21" s="7"/>
      <c r="J21" s="7"/>
      <c r="K21" s="7"/>
    </row>
  </sheetData>
  <mergeCells count="7">
    <mergeCell ref="B13:C16"/>
    <mergeCell ref="B17:C20"/>
    <mergeCell ref="B1:E1"/>
    <mergeCell ref="B10:C12"/>
    <mergeCell ref="B4:C4"/>
    <mergeCell ref="B5:C9"/>
    <mergeCell ref="B2:E2"/>
  </mergeCells>
  <conditionalFormatting sqref="E5:E21">
    <cfRule type="cellIs" dxfId="2" priority="1" operator="between">
      <formula>3</formula>
      <formula>4</formula>
    </cfRule>
    <cfRule type="cellIs" dxfId="1" priority="2" operator="between">
      <formula>2</formula>
      <formula>3</formula>
    </cfRule>
    <cfRule type="cellIs" dxfId="0" priority="3" operator="between">
      <formula>1</formula>
      <formula>2</formula>
    </cfRule>
  </conditionalFormatting>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CD03-82A4-224D-B3B6-F87155EAD54B}">
  <dimension ref="A1:H120"/>
  <sheetViews>
    <sheetView topLeftCell="A4" workbookViewId="0">
      <selection activeCell="B6" sqref="B6:B21"/>
    </sheetView>
  </sheetViews>
  <sheetFormatPr defaultColWidth="11.125" defaultRowHeight="15.75"/>
  <sheetData>
    <row r="1" spans="1:8">
      <c r="A1" s="30" t="s">
        <v>265</v>
      </c>
      <c r="B1" t="s">
        <v>247</v>
      </c>
    </row>
    <row r="2" spans="1:8">
      <c r="B2" t="s">
        <v>248</v>
      </c>
    </row>
    <row r="3" spans="1:8">
      <c r="B3" t="s">
        <v>249</v>
      </c>
      <c r="G3" s="103"/>
    </row>
    <row r="4" spans="1:8">
      <c r="B4" t="s">
        <v>250</v>
      </c>
      <c r="G4" s="103"/>
    </row>
    <row r="5" spans="1:8">
      <c r="G5" s="103"/>
    </row>
    <row r="6" spans="1:8">
      <c r="A6" s="30" t="s">
        <v>266</v>
      </c>
      <c r="B6" t="s">
        <v>255</v>
      </c>
      <c r="G6" s="103"/>
    </row>
    <row r="7" spans="1:8">
      <c r="B7" t="s">
        <v>256</v>
      </c>
      <c r="G7" s="103"/>
      <c r="H7" s="103"/>
    </row>
    <row r="8" spans="1:8">
      <c r="B8" t="s">
        <v>267</v>
      </c>
      <c r="G8" s="103"/>
      <c r="H8" s="103"/>
    </row>
    <row r="9" spans="1:8">
      <c r="B9" t="s">
        <v>257</v>
      </c>
      <c r="G9" s="103"/>
      <c r="H9" s="103"/>
    </row>
    <row r="10" spans="1:8">
      <c r="B10" t="s">
        <v>258</v>
      </c>
      <c r="G10" s="103"/>
      <c r="H10" s="103"/>
    </row>
    <row r="11" spans="1:8">
      <c r="B11" t="s">
        <v>268</v>
      </c>
      <c r="G11" s="103"/>
      <c r="H11" s="103"/>
    </row>
    <row r="12" spans="1:8">
      <c r="B12" t="s">
        <v>259</v>
      </c>
      <c r="G12" s="103"/>
      <c r="H12" s="103"/>
    </row>
    <row r="13" spans="1:8" ht="16.350000000000001" customHeight="1">
      <c r="B13" t="s">
        <v>260</v>
      </c>
      <c r="G13" s="103"/>
      <c r="H13" s="103"/>
    </row>
    <row r="14" spans="1:8">
      <c r="B14" t="s">
        <v>269</v>
      </c>
      <c r="G14" s="103"/>
      <c r="H14" s="103"/>
    </row>
    <row r="15" spans="1:8">
      <c r="B15" t="s">
        <v>270</v>
      </c>
      <c r="G15" s="103"/>
      <c r="H15" s="103"/>
    </row>
    <row r="16" spans="1:8">
      <c r="B16" t="s">
        <v>271</v>
      </c>
      <c r="G16" s="103"/>
      <c r="H16" s="103"/>
    </row>
    <row r="17" spans="2:8">
      <c r="B17" t="s">
        <v>272</v>
      </c>
      <c r="G17" s="103"/>
      <c r="H17" s="103"/>
    </row>
    <row r="18" spans="2:8" ht="16.350000000000001" customHeight="1">
      <c r="B18" t="s">
        <v>261</v>
      </c>
      <c r="G18" s="103"/>
      <c r="H18" s="103"/>
    </row>
    <row r="19" spans="2:8">
      <c r="B19" t="s">
        <v>262</v>
      </c>
      <c r="G19" s="103"/>
      <c r="H19" s="103"/>
    </row>
    <row r="20" spans="2:8" ht="16.350000000000001" customHeight="1">
      <c r="B20" t="s">
        <v>263</v>
      </c>
      <c r="G20" s="105"/>
      <c r="H20" s="103"/>
    </row>
    <row r="21" spans="2:8">
      <c r="B21" t="s">
        <v>264</v>
      </c>
      <c r="G21" s="105"/>
      <c r="H21" s="103"/>
    </row>
    <row r="22" spans="2:8">
      <c r="G22" s="105"/>
      <c r="H22" s="103"/>
    </row>
    <row r="23" spans="2:8">
      <c r="B23" t="s">
        <v>273</v>
      </c>
      <c r="G23" s="41"/>
      <c r="H23" s="103"/>
    </row>
    <row r="24" spans="2:8">
      <c r="B24" t="s">
        <v>77</v>
      </c>
      <c r="G24" s="104"/>
      <c r="H24" s="105"/>
    </row>
    <row r="25" spans="2:8">
      <c r="G25" s="104"/>
      <c r="H25" s="105"/>
    </row>
    <row r="26" spans="2:8">
      <c r="G26" s="104"/>
      <c r="H26" s="105"/>
    </row>
    <row r="27" spans="2:8">
      <c r="G27" s="104"/>
      <c r="H27" s="41"/>
    </row>
    <row r="28" spans="2:8">
      <c r="G28" s="104"/>
      <c r="H28" s="104"/>
    </row>
    <row r="29" spans="2:8">
      <c r="G29" s="104"/>
      <c r="H29" s="104"/>
    </row>
    <row r="30" spans="2:8">
      <c r="G30" s="104"/>
      <c r="H30" s="104"/>
    </row>
    <row r="31" spans="2:8">
      <c r="G31" s="104"/>
      <c r="H31" s="104"/>
    </row>
    <row r="32" spans="2:8">
      <c r="G32" s="104"/>
      <c r="H32" s="104"/>
    </row>
    <row r="33" spans="7:8">
      <c r="G33" s="104"/>
      <c r="H33" s="104"/>
    </row>
    <row r="34" spans="7:8">
      <c r="G34" s="104"/>
      <c r="H34" s="104"/>
    </row>
    <row r="35" spans="7:8">
      <c r="G35" s="104"/>
      <c r="H35" s="104"/>
    </row>
    <row r="36" spans="7:8">
      <c r="G36" s="104"/>
      <c r="H36" s="104"/>
    </row>
    <row r="37" spans="7:8">
      <c r="G37" s="104"/>
      <c r="H37" s="104"/>
    </row>
    <row r="38" spans="7:8">
      <c r="G38" s="104"/>
      <c r="H38" s="104"/>
    </row>
    <row r="39" spans="7:8">
      <c r="G39" s="104"/>
      <c r="H39" s="104"/>
    </row>
    <row r="40" spans="7:8">
      <c r="G40" s="104"/>
      <c r="H40" s="104"/>
    </row>
    <row r="41" spans="7:8">
      <c r="G41" s="104" t="s">
        <v>274</v>
      </c>
      <c r="H41" s="104"/>
    </row>
    <row r="42" spans="7:8">
      <c r="G42" s="104"/>
      <c r="H42" s="104"/>
    </row>
    <row r="43" spans="7:8">
      <c r="G43" s="104"/>
      <c r="H43" s="104"/>
    </row>
    <row r="44" spans="7:8">
      <c r="G44" s="104"/>
      <c r="H44" s="104"/>
    </row>
    <row r="45" spans="7:8">
      <c r="G45" s="104"/>
      <c r="H45" s="104"/>
    </row>
    <row r="46" spans="7:8">
      <c r="G46" s="104"/>
      <c r="H46" s="104"/>
    </row>
    <row r="47" spans="7:8">
      <c r="G47" s="104"/>
      <c r="H47" s="104"/>
    </row>
    <row r="48" spans="7:8">
      <c r="G48" s="104"/>
      <c r="H48" s="104"/>
    </row>
    <row r="49" spans="7:8">
      <c r="G49" s="104" t="s">
        <v>275</v>
      </c>
      <c r="H49" s="104"/>
    </row>
    <row r="50" spans="7:8">
      <c r="G50" s="104"/>
      <c r="H50" s="104"/>
    </row>
    <row r="51" spans="7:8">
      <c r="G51" s="104"/>
      <c r="H51" s="104"/>
    </row>
    <row r="52" spans="7:8">
      <c r="G52" s="104"/>
      <c r="H52" s="104"/>
    </row>
    <row r="53" spans="7:8">
      <c r="G53" s="104"/>
      <c r="H53" s="104"/>
    </row>
    <row r="54" spans="7:8">
      <c r="G54" s="40"/>
      <c r="H54" s="104"/>
    </row>
    <row r="55" spans="7:8">
      <c r="G55" s="104" t="s">
        <v>276</v>
      </c>
      <c r="H55" s="104"/>
    </row>
    <row r="56" spans="7:8">
      <c r="G56" s="104"/>
      <c r="H56" s="104"/>
    </row>
    <row r="57" spans="7:8">
      <c r="G57" s="104"/>
      <c r="H57" s="104"/>
    </row>
    <row r="58" spans="7:8">
      <c r="G58" s="104"/>
      <c r="H58" s="40"/>
    </row>
    <row r="59" spans="7:8">
      <c r="G59" s="104" t="s">
        <v>277</v>
      </c>
      <c r="H59" s="104"/>
    </row>
    <row r="60" spans="7:8">
      <c r="G60" s="104"/>
      <c r="H60" s="104"/>
    </row>
    <row r="61" spans="7:8">
      <c r="G61" s="104"/>
      <c r="H61" s="104"/>
    </row>
    <row r="62" spans="7:8">
      <c r="G62" s="104"/>
      <c r="H62" s="104"/>
    </row>
    <row r="63" spans="7:8">
      <c r="G63" s="104"/>
      <c r="H63" s="104" t="s">
        <v>277</v>
      </c>
    </row>
    <row r="64" spans="7:8">
      <c r="G64" s="104"/>
      <c r="H64" s="104"/>
    </row>
    <row r="65" spans="7:8">
      <c r="G65" s="104"/>
      <c r="H65" s="104"/>
    </row>
    <row r="66" spans="7:8">
      <c r="G66" s="104"/>
      <c r="H66" s="104"/>
    </row>
    <row r="67" spans="7:8">
      <c r="G67" s="104"/>
      <c r="H67" s="104"/>
    </row>
    <row r="68" spans="7:8">
      <c r="G68" s="31"/>
      <c r="H68" s="104"/>
    </row>
    <row r="69" spans="7:8">
      <c r="G69" s="103" t="s">
        <v>278</v>
      </c>
      <c r="H69" s="104"/>
    </row>
    <row r="70" spans="7:8">
      <c r="G70" s="103"/>
      <c r="H70" s="104"/>
    </row>
    <row r="71" spans="7:8">
      <c r="G71" s="103"/>
      <c r="H71" s="104"/>
    </row>
    <row r="72" spans="7:8">
      <c r="G72" s="103"/>
      <c r="H72" s="31"/>
    </row>
    <row r="73" spans="7:8">
      <c r="G73" s="103"/>
      <c r="H73" s="103" t="s">
        <v>278</v>
      </c>
    </row>
    <row r="74" spans="7:8">
      <c r="G74" s="103" t="s">
        <v>259</v>
      </c>
      <c r="H74" s="103"/>
    </row>
    <row r="75" spans="7:8">
      <c r="G75" s="103"/>
      <c r="H75" s="103"/>
    </row>
    <row r="76" spans="7:8">
      <c r="G76" s="103" t="s">
        <v>279</v>
      </c>
      <c r="H76" s="103"/>
    </row>
    <row r="77" spans="7:8">
      <c r="G77" s="103"/>
      <c r="H77" s="103"/>
    </row>
    <row r="78" spans="7:8">
      <c r="G78" s="103"/>
      <c r="H78" s="103" t="s">
        <v>259</v>
      </c>
    </row>
    <row r="79" spans="7:8">
      <c r="G79" s="103" t="s">
        <v>269</v>
      </c>
      <c r="H79" s="103"/>
    </row>
    <row r="80" spans="7:8">
      <c r="G80" s="103"/>
      <c r="H80" s="103" t="s">
        <v>279</v>
      </c>
    </row>
    <row r="81" spans="7:8">
      <c r="G81" s="103"/>
      <c r="H81" s="103"/>
    </row>
    <row r="82" spans="7:8">
      <c r="G82" s="103"/>
      <c r="H82" s="103"/>
    </row>
    <row r="83" spans="7:8">
      <c r="G83" s="103"/>
      <c r="H83" s="103" t="s">
        <v>269</v>
      </c>
    </row>
    <row r="84" spans="7:8">
      <c r="G84" s="103" t="s">
        <v>270</v>
      </c>
      <c r="H84" s="103"/>
    </row>
    <row r="85" spans="7:8">
      <c r="G85" s="103"/>
      <c r="H85" s="103"/>
    </row>
    <row r="86" spans="7:8">
      <c r="G86" s="103"/>
      <c r="H86" s="103"/>
    </row>
    <row r="87" spans="7:8">
      <c r="G87" s="103"/>
      <c r="H87" s="103"/>
    </row>
    <row r="88" spans="7:8">
      <c r="G88" s="103" t="s">
        <v>271</v>
      </c>
      <c r="H88" s="103" t="s">
        <v>270</v>
      </c>
    </row>
    <row r="89" spans="7:8">
      <c r="G89" s="103"/>
      <c r="H89" s="103"/>
    </row>
    <row r="90" spans="7:8">
      <c r="G90" s="103"/>
      <c r="H90" s="103"/>
    </row>
    <row r="91" spans="7:8">
      <c r="G91" s="103"/>
      <c r="H91" s="103"/>
    </row>
    <row r="92" spans="7:8">
      <c r="G92" s="103"/>
      <c r="H92" s="103" t="s">
        <v>271</v>
      </c>
    </row>
    <row r="93" spans="7:8">
      <c r="G93" s="103" t="s">
        <v>280</v>
      </c>
      <c r="H93" s="103"/>
    </row>
    <row r="94" spans="7:8">
      <c r="G94" s="103"/>
      <c r="H94" s="103"/>
    </row>
    <row r="95" spans="7:8">
      <c r="G95" s="103"/>
      <c r="H95" s="103"/>
    </row>
    <row r="96" spans="7:8">
      <c r="G96" s="103"/>
      <c r="H96" s="103"/>
    </row>
    <row r="97" spans="7:8">
      <c r="G97" s="103"/>
      <c r="H97" s="103" t="s">
        <v>280</v>
      </c>
    </row>
    <row r="98" spans="7:8">
      <c r="G98" s="103" t="s">
        <v>281</v>
      </c>
      <c r="H98" s="103"/>
    </row>
    <row r="99" spans="7:8">
      <c r="G99" s="103"/>
      <c r="H99" s="103"/>
    </row>
    <row r="100" spans="7:8">
      <c r="G100" s="103"/>
      <c r="H100" s="103"/>
    </row>
    <row r="101" spans="7:8">
      <c r="G101" s="103"/>
      <c r="H101" s="103"/>
    </row>
    <row r="102" spans="7:8">
      <c r="G102" s="103"/>
      <c r="H102" s="103" t="s">
        <v>281</v>
      </c>
    </row>
    <row r="103" spans="7:8">
      <c r="G103" s="103"/>
      <c r="H103" s="103"/>
    </row>
    <row r="104" spans="7:8">
      <c r="G104" s="103"/>
      <c r="H104" s="103"/>
    </row>
    <row r="105" spans="7:8">
      <c r="G105" s="103" t="s">
        <v>282</v>
      </c>
      <c r="H105" s="103"/>
    </row>
    <row r="106" spans="7:8">
      <c r="G106" s="103"/>
      <c r="H106" s="103"/>
    </row>
    <row r="107" spans="7:8">
      <c r="G107" s="103"/>
      <c r="H107" s="103"/>
    </row>
    <row r="108" spans="7:8">
      <c r="G108" s="103"/>
      <c r="H108" s="103"/>
    </row>
    <row r="109" spans="7:8">
      <c r="G109" s="103"/>
      <c r="H109" s="103" t="s">
        <v>282</v>
      </c>
    </row>
    <row r="110" spans="7:8">
      <c r="G110" s="103"/>
      <c r="H110" s="103"/>
    </row>
    <row r="111" spans="7:8">
      <c r="G111" s="103"/>
      <c r="H111" s="103"/>
    </row>
    <row r="112" spans="7:8">
      <c r="G112" s="103"/>
      <c r="H112" s="103"/>
    </row>
    <row r="113" spans="7:8">
      <c r="G113" s="103" t="s">
        <v>283</v>
      </c>
      <c r="H113" s="103"/>
    </row>
    <row r="114" spans="7:8">
      <c r="G114" s="103"/>
      <c r="H114" s="103"/>
    </row>
    <row r="115" spans="7:8">
      <c r="G115" s="103"/>
      <c r="H115" s="103"/>
    </row>
    <row r="116" spans="7:8">
      <c r="G116" s="103"/>
      <c r="H116" s="103"/>
    </row>
    <row r="117" spans="7:8">
      <c r="H117" s="103" t="s">
        <v>283</v>
      </c>
    </row>
    <row r="118" spans="7:8">
      <c r="H118" s="103"/>
    </row>
    <row r="119" spans="7:8">
      <c r="H119" s="103"/>
    </row>
    <row r="120" spans="7:8">
      <c r="H120" s="103"/>
    </row>
  </sheetData>
  <mergeCells count="40">
    <mergeCell ref="H39:H44"/>
    <mergeCell ref="H45:H52"/>
    <mergeCell ref="H7:H11"/>
    <mergeCell ref="H12:H19"/>
    <mergeCell ref="H20:H23"/>
    <mergeCell ref="H24:H26"/>
    <mergeCell ref="H28:H38"/>
    <mergeCell ref="H80:H82"/>
    <mergeCell ref="H83:H87"/>
    <mergeCell ref="H88:H91"/>
    <mergeCell ref="H53:H57"/>
    <mergeCell ref="H59:H62"/>
    <mergeCell ref="H63:H71"/>
    <mergeCell ref="H73:H77"/>
    <mergeCell ref="H78:H79"/>
    <mergeCell ref="H109:H116"/>
    <mergeCell ref="H117:H120"/>
    <mergeCell ref="H97:H101"/>
    <mergeCell ref="H102:H108"/>
    <mergeCell ref="G93:G97"/>
    <mergeCell ref="G98:G104"/>
    <mergeCell ref="G105:G112"/>
    <mergeCell ref="G113:G116"/>
    <mergeCell ref="H92:H96"/>
    <mergeCell ref="G41:G48"/>
    <mergeCell ref="G49:G53"/>
    <mergeCell ref="G3:G7"/>
    <mergeCell ref="G8:G15"/>
    <mergeCell ref="G16:G19"/>
    <mergeCell ref="G20:G22"/>
    <mergeCell ref="G24:G34"/>
    <mergeCell ref="G35:G40"/>
    <mergeCell ref="G79:G83"/>
    <mergeCell ref="G84:G87"/>
    <mergeCell ref="G88:G92"/>
    <mergeCell ref="G55:G58"/>
    <mergeCell ref="G59:G67"/>
    <mergeCell ref="G69:G73"/>
    <mergeCell ref="G74:G75"/>
    <mergeCell ref="G76:G7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4"/>
  <sheetViews>
    <sheetView workbookViewId="0">
      <selection activeCell="B13" sqref="B13"/>
    </sheetView>
  </sheetViews>
  <sheetFormatPr defaultColWidth="8.625" defaultRowHeight="15.75"/>
  <cols>
    <col min="1" max="1" width="68.125" bestFit="1" customWidth="1"/>
  </cols>
  <sheetData>
    <row r="1" spans="1:5">
      <c r="D1" t="s">
        <v>284</v>
      </c>
      <c r="E1">
        <v>3</v>
      </c>
    </row>
    <row r="2" spans="1:5">
      <c r="A2" t="s">
        <v>252</v>
      </c>
      <c r="D2" t="s">
        <v>285</v>
      </c>
      <c r="E2">
        <v>2</v>
      </c>
    </row>
    <row r="3" spans="1:5">
      <c r="A3" t="s">
        <v>253</v>
      </c>
      <c r="D3" t="s">
        <v>286</v>
      </c>
      <c r="E3">
        <v>1</v>
      </c>
    </row>
    <row r="4" spans="1:5">
      <c r="A4" t="s">
        <v>254</v>
      </c>
    </row>
    <row r="5" spans="1:5">
      <c r="A5" t="s">
        <v>287</v>
      </c>
    </row>
    <row r="6" spans="1:5">
      <c r="A6" t="s">
        <v>288</v>
      </c>
    </row>
    <row r="7" spans="1:5">
      <c r="A7" t="s">
        <v>289</v>
      </c>
    </row>
    <row r="8" spans="1:5">
      <c r="A8" t="s">
        <v>290</v>
      </c>
    </row>
    <row r="9" spans="1:5">
      <c r="A9" t="s">
        <v>291</v>
      </c>
    </row>
    <row r="10" spans="1:5">
      <c r="A10" t="s">
        <v>292</v>
      </c>
    </row>
    <row r="11" spans="1:5">
      <c r="A11" t="s">
        <v>293</v>
      </c>
    </row>
    <row r="12" spans="1:5">
      <c r="A12" t="s">
        <v>294</v>
      </c>
    </row>
    <row r="14" spans="1:5">
      <c r="A14" t="s">
        <v>3</v>
      </c>
    </row>
    <row r="15" spans="1:5">
      <c r="A15" t="s">
        <v>30</v>
      </c>
    </row>
    <row r="16" spans="1:5">
      <c r="A16" t="s">
        <v>40</v>
      </c>
    </row>
    <row r="17" spans="1:1">
      <c r="A17" t="s">
        <v>295</v>
      </c>
    </row>
    <row r="18" spans="1:1">
      <c r="A18" t="s">
        <v>296</v>
      </c>
    </row>
    <row r="19" spans="1:1">
      <c r="A19" t="s">
        <v>297</v>
      </c>
    </row>
    <row r="20" spans="1:1">
      <c r="A20" t="s">
        <v>298</v>
      </c>
    </row>
    <row r="21" spans="1:1">
      <c r="A21" t="s">
        <v>299</v>
      </c>
    </row>
    <row r="22" spans="1:1">
      <c r="A22" t="s">
        <v>300</v>
      </c>
    </row>
    <row r="23" spans="1:1">
      <c r="A23" t="s">
        <v>301</v>
      </c>
    </row>
    <row r="24" spans="1:1">
      <c r="A24" t="s">
        <v>251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Assessment tool</vt:lpstr>
      <vt:lpstr>Assessment answers</vt:lpstr>
      <vt:lpstr>Assessment results</vt:lpstr>
      <vt:lpstr>Gender initiative list</vt:lpstr>
      <vt:lpstr>Idea prioritization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BertazzoliGrabinskiBroglio, Carola</dc:creator>
  <cp:keywords/>
  <dc:description/>
  <cp:lastModifiedBy>Cecilia Gamba</cp:lastModifiedBy>
  <cp:revision/>
  <dcterms:created xsi:type="dcterms:W3CDTF">2021-03-25T08:30:31Z</dcterms:created>
  <dcterms:modified xsi:type="dcterms:W3CDTF">2025-02-03T12:36:40Z</dcterms:modified>
  <cp:category/>
  <cp:contentStatus/>
</cp:coreProperties>
</file>